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 tabRatio="605"/>
  </bookViews>
  <sheets>
    <sheet name="Fe3O4 on SiO2" sheetId="17" r:id="rId1"/>
  </sheets>
  <definedNames>
    <definedName name="_10_Fe3O4onSiO2__Raw_Analysis_Data" localSheetId="0">'Fe3O4 on SiO2'!#REF!</definedName>
    <definedName name="_22_Fe3O4onSiO2__Raw_Analysis_Data" localSheetId="0">'Fe3O4 on SiO2'!#REF!</definedName>
    <definedName name="_33_Fe3O4onSiO2batch2__Raw_Analysis_Data" localSheetId="0">'Fe3O4 on SiO2'!#REF!</definedName>
    <definedName name="_5_Fe3O4onSiO2__Raw_Analysis_Data" localSheetId="0">'Fe3O4 on SiO2'!#REF!</definedName>
    <definedName name="_66_Fe3O4onSiO2__Raw_Analysis_Data" localSheetId="0">'Fe3O4 on SiO2'!#REF!</definedName>
    <definedName name="_80_Fe3O4onSiO2_44nm__Raw_Analysis_Data" localSheetId="0">'Fe3O4 on SiO2'!#REF!</definedName>
    <definedName name="fumed_silica_280_m2_g__Raw_Analysis_Data" localSheetId="0">'Fe3O4 on SiO2'!#REF!</definedName>
  </definedNames>
  <calcPr calcId="125725"/>
</workbook>
</file>

<file path=xl/calcChain.xml><?xml version="1.0" encoding="utf-8"?>
<calcChain xmlns="http://schemas.openxmlformats.org/spreadsheetml/2006/main">
  <c r="V34" i="17"/>
  <c r="X34"/>
  <c r="V35"/>
  <c r="X35"/>
  <c r="V36"/>
  <c r="X36"/>
  <c r="V37"/>
  <c r="X37"/>
  <c r="V38"/>
  <c r="X38"/>
  <c r="V39"/>
  <c r="X39"/>
  <c r="V40"/>
  <c r="X40"/>
  <c r="V41"/>
  <c r="X41"/>
  <c r="V42"/>
  <c r="X42"/>
  <c r="V43"/>
  <c r="X43"/>
  <c r="V44"/>
  <c r="X44"/>
  <c r="V45"/>
  <c r="X45"/>
  <c r="V46"/>
  <c r="X46"/>
  <c r="V47"/>
  <c r="X47"/>
  <c r="V48"/>
  <c r="X48"/>
  <c r="V49"/>
  <c r="X49"/>
  <c r="V50"/>
  <c r="X50"/>
  <c r="V51"/>
  <c r="X51"/>
  <c r="V52"/>
  <c r="X52"/>
  <c r="V53"/>
  <c r="X53"/>
  <c r="V54"/>
  <c r="X54"/>
  <c r="V55"/>
  <c r="V56"/>
  <c r="V57"/>
  <c r="V58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34"/>
</calcChain>
</file>

<file path=xl/connections.xml><?xml version="1.0" encoding="utf-8"?>
<connections xmlns="http://schemas.openxmlformats.org/spreadsheetml/2006/main">
  <connection id="1" name="10%Fe3O4onSiO2 (Raw Analysis Data)" type="6" refreshedVersion="3" background="1" saveData="1">
    <textPr sourceFile="D:\My Documents\Aston Work\Porosimetry\Exports\10%Fe3O4onSiO2 (Raw Analysis Data)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" name="11 Fe203 fumed SiO2 @600C (Isotherm)" type="6" refreshedVersion="3" background="1">
    <textPr codePage="850" sourceFile="C:\Users\James\Desktop\11 Fe203 fumed SiO2 @600C (Isotherm).txt" delimited="0">
      <textFields count="2">
        <textField/>
        <textField position="35"/>
      </textFields>
    </textPr>
  </connection>
  <connection id="3" name="11 Fe2O3 HSA SiO2 @600 (Raw Analysis Data)" type="6" refreshedVersion="3" background="1" saveData="1">
    <textPr codePage="850" sourceFile="C:\Users\James\Desktop\11 Fe2O3 HSA SiO2 @600 (Raw Analysis Data).txt" delimited="0">
      <textFields count="3">
        <textField/>
        <textField position="33"/>
        <textField position="64"/>
      </textFields>
    </textPr>
  </connection>
  <connection id="4" name="22%Fe3O4onSiO2 (Raw Analysis Data)" type="6" refreshedVersion="3" background="1">
    <textPr sourceFile="D:\My Documents\Aston Work\Porosimetry\Exports\22%Fe3O4onSiO2 (Raw Analysis Data)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5" name="33%Fe3O4onSiO2batch2 (Raw Analysis Data)" type="6" refreshedVersion="3" background="1" saveData="1">
    <textPr codePage="850" sourceFile="D:\My Documents\Aston Work\Porosimetry\Exports\33%Fe3O4onSiO2batch2 (Raw Analysis Data).txt" space="1" consecutive="1">
      <textFields count="4">
        <textField/>
        <textField/>
        <textField/>
        <textField/>
      </textFields>
    </textPr>
  </connection>
  <connection id="6" name="5%Fe3O4onSiO2 (Raw Analysis Data)" type="6" refreshedVersion="3" background="1" saveData="1">
    <textPr codePage="850" sourceFile="D:\My Documents\Aston Work\Porosimetry\Exports\5%Fe3O4onSiO2 (Raw Analysis Data).txt" space="1" consecutive="1">
      <textFields count="4">
        <textField/>
        <textField/>
        <textField/>
        <textField/>
      </textFields>
    </textPr>
  </connection>
  <connection id="7" name="66%Fe3O4onSiO2 (Raw Analysis Data)" type="6" refreshedVersion="3" background="1">
    <textPr codePage="850" sourceFile="D:\My Documents\Aston Work\Porosimetry\Exports\66%Fe3O4onSiO2 (Raw Analysis Data).txt" space="1" consecutive="1">
      <textFields count="4">
        <textField/>
        <textField/>
        <textField/>
        <textField/>
      </textFields>
    </textPr>
  </connection>
  <connection id="8" name="80%Fe3O4onSiO2_44nm (Raw Analysis Data)" type="6" refreshedVersion="3" background="1" saveData="1">
    <textPr codePage="850" sourceFile="D:\My Documents\Aston Work\Porosimetry\Exports\80%Fe3O4onSiO2_44nm (Raw Analysis Data).txt" space="1" consecutive="1">
      <textFields count="4">
        <textField/>
        <textField/>
        <textField/>
        <textField/>
      </textFields>
    </textPr>
  </connection>
  <connection id="9" name="fumed silica 280 m2 g (Raw Analysis Data)" type="6" refreshedVersion="3" background="1">
    <textPr codePage="850" sourceFile="D:\My Documents\Aston Work\Porosimetry\Exports\fumed silica 280 m2 g (Raw Analysis Data)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<sst xmlns="http://schemas.openxmlformats.org/spreadsheetml/2006/main" count="114" uniqueCount="14">
  <si>
    <t>Ads</t>
  </si>
  <si>
    <t>Des</t>
  </si>
  <si>
    <t>Rel Pressure</t>
  </si>
  <si>
    <t>Vol</t>
  </si>
  <si>
    <t>8wt% Fe3O4/SiO2</t>
  </si>
  <si>
    <t>14wt% Fe3O4/SiO2</t>
  </si>
  <si>
    <t>28wt% Fe3O4/SiO2</t>
  </si>
  <si>
    <t>36wt% Fe3O4/SiO2</t>
  </si>
  <si>
    <t>56wt% Fe3O4/SiO2</t>
  </si>
  <si>
    <t>63wt% Fe3O4/SiO2</t>
  </si>
  <si>
    <t>4wt% Fe3O4/SiO2</t>
  </si>
  <si>
    <t>STACKED</t>
  </si>
  <si>
    <t>SiO2</t>
  </si>
  <si>
    <t>fumed SiO2 280 m2 /g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</si>
</sst>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Fill="1" applyBorder="1" applyAlignment="1"/>
    <xf numFmtId="2" fontId="0" fillId="0" borderId="0" xfId="0" applyNumberFormat="1"/>
    <xf numFmtId="0" fontId="0" fillId="2" borderId="0" xfId="0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00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4536305555555571"/>
          <c:y val="5.6838888888888883E-2"/>
          <c:w val="0.70404861111111205"/>
          <c:h val="0.81503217592592281"/>
        </c:manualLayout>
      </c:layout>
      <c:scatterChart>
        <c:scatterStyle val="smoothMarker"/>
        <c:ser>
          <c:idx val="0"/>
          <c:order val="0"/>
          <c:tx>
            <c:v>14%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SiO2'!$P$4:$P$28</c:f>
              <c:numCache>
                <c:formatCode>General</c:formatCode>
                <c:ptCount val="25"/>
                <c:pt idx="0">
                  <c:v>5.365E-3</c:v>
                </c:pt>
                <c:pt idx="1">
                  <c:v>7.6819999999999996E-3</c:v>
                </c:pt>
                <c:pt idx="2">
                  <c:v>1.9379E-2</c:v>
                </c:pt>
                <c:pt idx="3">
                  <c:v>3.8794000000000002E-2</c:v>
                </c:pt>
                <c:pt idx="4">
                  <c:v>5.0029999999999998E-2</c:v>
                </c:pt>
                <c:pt idx="5">
                  <c:v>7.5015999999999999E-2</c:v>
                </c:pt>
                <c:pt idx="6">
                  <c:v>9.0316999999999995E-2</c:v>
                </c:pt>
                <c:pt idx="7">
                  <c:v>0.15008199999999999</c:v>
                </c:pt>
                <c:pt idx="8">
                  <c:v>0.19361700000000001</c:v>
                </c:pt>
                <c:pt idx="9">
                  <c:v>0.24588499999999999</c:v>
                </c:pt>
                <c:pt idx="10">
                  <c:v>0.28860999999999998</c:v>
                </c:pt>
                <c:pt idx="11">
                  <c:v>0.345582</c:v>
                </c:pt>
                <c:pt idx="12">
                  <c:v>0.396316</c:v>
                </c:pt>
                <c:pt idx="13">
                  <c:v>0.44058199999999997</c:v>
                </c:pt>
                <c:pt idx="14">
                  <c:v>0.48691699999999999</c:v>
                </c:pt>
                <c:pt idx="15">
                  <c:v>0.51694899999999999</c:v>
                </c:pt>
                <c:pt idx="16">
                  <c:v>0.54833100000000001</c:v>
                </c:pt>
                <c:pt idx="17">
                  <c:v>0.58774400000000004</c:v>
                </c:pt>
                <c:pt idx="18">
                  <c:v>0.63854100000000003</c:v>
                </c:pt>
                <c:pt idx="19">
                  <c:v>0.73893500000000001</c:v>
                </c:pt>
                <c:pt idx="20">
                  <c:v>0.78895800000000005</c:v>
                </c:pt>
                <c:pt idx="21">
                  <c:v>0.84865199999999996</c:v>
                </c:pt>
                <c:pt idx="22">
                  <c:v>0.89555499999999999</c:v>
                </c:pt>
                <c:pt idx="23">
                  <c:v>0.94572699999999998</c:v>
                </c:pt>
                <c:pt idx="24">
                  <c:v>0.98548800000000003</c:v>
                </c:pt>
              </c:numCache>
            </c:numRef>
          </c:xVal>
          <c:yVal>
            <c:numRef>
              <c:f>'Fe3O4 on SiO2'!$Q$4:$Q$28</c:f>
              <c:numCache>
                <c:formatCode>General</c:formatCode>
                <c:ptCount val="25"/>
                <c:pt idx="0">
                  <c:v>1.9020999999999999</c:v>
                </c:pt>
                <c:pt idx="1">
                  <c:v>2.0609000000000002</c:v>
                </c:pt>
                <c:pt idx="2">
                  <c:v>2.5013999999999998</c:v>
                </c:pt>
                <c:pt idx="3">
                  <c:v>2.8887999999999998</c:v>
                </c:pt>
                <c:pt idx="4">
                  <c:v>3.0486</c:v>
                </c:pt>
                <c:pt idx="5">
                  <c:v>3.3317999999999999</c:v>
                </c:pt>
                <c:pt idx="6">
                  <c:v>3.4809999999999999</c:v>
                </c:pt>
                <c:pt idx="7">
                  <c:v>3.9432999999999998</c:v>
                </c:pt>
                <c:pt idx="8">
                  <c:v>4.2363999999999997</c:v>
                </c:pt>
                <c:pt idx="9">
                  <c:v>4.5605000000000002</c:v>
                </c:pt>
                <c:pt idx="10">
                  <c:v>4.8163</c:v>
                </c:pt>
                <c:pt idx="11">
                  <c:v>5.1778000000000004</c:v>
                </c:pt>
                <c:pt idx="12">
                  <c:v>5.5063000000000004</c:v>
                </c:pt>
                <c:pt idx="13">
                  <c:v>5.8174999999999999</c:v>
                </c:pt>
                <c:pt idx="14">
                  <c:v>6.1574</c:v>
                </c:pt>
                <c:pt idx="15">
                  <c:v>6.4551999999999996</c:v>
                </c:pt>
                <c:pt idx="16">
                  <c:v>6.7178000000000004</c:v>
                </c:pt>
                <c:pt idx="17">
                  <c:v>7.0841000000000003</c:v>
                </c:pt>
                <c:pt idx="18">
                  <c:v>7.6744000000000003</c:v>
                </c:pt>
                <c:pt idx="19">
                  <c:v>9.0976999999999997</c:v>
                </c:pt>
                <c:pt idx="20">
                  <c:v>10.2302</c:v>
                </c:pt>
                <c:pt idx="21">
                  <c:v>12.243499999999999</c:v>
                </c:pt>
                <c:pt idx="22">
                  <c:v>15.1843</c:v>
                </c:pt>
                <c:pt idx="23">
                  <c:v>30.188300000000002</c:v>
                </c:pt>
                <c:pt idx="24">
                  <c:v>100.8338</c:v>
                </c:pt>
              </c:numCache>
            </c:numRef>
          </c:yVal>
          <c:smooth val="1"/>
        </c:ser>
        <c:ser>
          <c:idx val="3"/>
          <c:order val="1"/>
          <c:tx>
            <c:v>14% des</c:v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SiO2'!$R$4:$R$24</c:f>
              <c:numCache>
                <c:formatCode>General</c:formatCode>
                <c:ptCount val="21"/>
                <c:pt idx="0">
                  <c:v>0.98548800000000003</c:v>
                </c:pt>
                <c:pt idx="1">
                  <c:v>0.94399999999999995</c:v>
                </c:pt>
                <c:pt idx="2">
                  <c:v>0.90414000000000005</c:v>
                </c:pt>
                <c:pt idx="3">
                  <c:v>0.80120199999999997</c:v>
                </c:pt>
                <c:pt idx="4">
                  <c:v>0.75671500000000003</c:v>
                </c:pt>
                <c:pt idx="5">
                  <c:v>0.69268600000000002</c:v>
                </c:pt>
                <c:pt idx="6">
                  <c:v>0.65865300000000004</c:v>
                </c:pt>
                <c:pt idx="7">
                  <c:v>0.60631299999999999</c:v>
                </c:pt>
                <c:pt idx="8">
                  <c:v>0.56453399999999998</c:v>
                </c:pt>
                <c:pt idx="9">
                  <c:v>0.50488200000000005</c:v>
                </c:pt>
                <c:pt idx="10">
                  <c:v>0.44557799999999997</c:v>
                </c:pt>
                <c:pt idx="11">
                  <c:v>0.40473700000000001</c:v>
                </c:pt>
                <c:pt idx="12">
                  <c:v>0.36337700000000001</c:v>
                </c:pt>
                <c:pt idx="13">
                  <c:v>0.29499799999999998</c:v>
                </c:pt>
                <c:pt idx="14">
                  <c:v>0.26131300000000002</c:v>
                </c:pt>
                <c:pt idx="15">
                  <c:v>0.19956499999999999</c:v>
                </c:pt>
                <c:pt idx="16">
                  <c:v>0.18166399999999999</c:v>
                </c:pt>
                <c:pt idx="17">
                  <c:v>9.4971E-2</c:v>
                </c:pt>
                <c:pt idx="18">
                  <c:v>9.1510999999999995E-2</c:v>
                </c:pt>
                <c:pt idx="19">
                  <c:v>6.4356999999999998E-2</c:v>
                </c:pt>
              </c:numCache>
            </c:numRef>
          </c:xVal>
          <c:yVal>
            <c:numRef>
              <c:f>'Fe3O4 on SiO2'!$S$4:$S$24</c:f>
              <c:numCache>
                <c:formatCode>General</c:formatCode>
                <c:ptCount val="21"/>
                <c:pt idx="0">
                  <c:v>100.8338</c:v>
                </c:pt>
                <c:pt idx="1">
                  <c:v>75.020300000000006</c:v>
                </c:pt>
                <c:pt idx="2">
                  <c:v>34.760300000000001</c:v>
                </c:pt>
                <c:pt idx="3">
                  <c:v>14.189299999999999</c:v>
                </c:pt>
                <c:pt idx="4">
                  <c:v>11.792999999999999</c:v>
                </c:pt>
                <c:pt idx="5">
                  <c:v>10.126200000000001</c:v>
                </c:pt>
                <c:pt idx="6">
                  <c:v>9.4124999999999996</c:v>
                </c:pt>
                <c:pt idx="7">
                  <c:v>8.6143000000000001</c:v>
                </c:pt>
                <c:pt idx="8">
                  <c:v>8.0841999999999992</c:v>
                </c:pt>
                <c:pt idx="9">
                  <c:v>7.4592000000000001</c:v>
                </c:pt>
                <c:pt idx="10">
                  <c:v>6.8734000000000002</c:v>
                </c:pt>
                <c:pt idx="11">
                  <c:v>6.5117000000000003</c:v>
                </c:pt>
                <c:pt idx="12">
                  <c:v>6.1574999999999998</c:v>
                </c:pt>
                <c:pt idx="13">
                  <c:v>5.5810000000000004</c:v>
                </c:pt>
                <c:pt idx="14">
                  <c:v>5.3052999999999999</c:v>
                </c:pt>
                <c:pt idx="15">
                  <c:v>4.7880000000000003</c:v>
                </c:pt>
                <c:pt idx="16">
                  <c:v>4.6348000000000003</c:v>
                </c:pt>
                <c:pt idx="17">
                  <c:v>3.7957999999999998</c:v>
                </c:pt>
                <c:pt idx="18">
                  <c:v>3.7568999999999999</c:v>
                </c:pt>
                <c:pt idx="19">
                  <c:v>3.4220000000000002</c:v>
                </c:pt>
              </c:numCache>
            </c:numRef>
          </c:yVal>
          <c:smooth val="1"/>
        </c:ser>
        <c:axId val="257585920"/>
        <c:axId val="257588224"/>
      </c:scatterChart>
      <c:valAx>
        <c:axId val="257585920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588224"/>
        <c:crosses val="autoZero"/>
        <c:crossBetween val="midCat"/>
        <c:majorUnit val="0.2"/>
      </c:valAx>
      <c:valAx>
        <c:axId val="257588224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05E-2"/>
              <c:y val="0.275770940170943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585920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26901659050797738"/>
          <c:h val="0.13600222222222239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035472222222223"/>
          <c:y val="2.8958333333333329E-2"/>
          <c:w val="0.83905694444444445"/>
          <c:h val="0.8361988888888896"/>
        </c:manualLayout>
      </c:layout>
      <c:scatterChart>
        <c:scatterStyle val="smoothMarker"/>
        <c:ser>
          <c:idx val="1"/>
          <c:order val="0"/>
          <c:tx>
            <c:v>63%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SiO2'!$AJ$34:$AJ$58</c:f>
              <c:numCache>
                <c:formatCode>General</c:formatCode>
                <c:ptCount val="25"/>
                <c:pt idx="0">
                  <c:v>4.3290000000000004E-3</c:v>
                </c:pt>
                <c:pt idx="1">
                  <c:v>7.2360000000000002E-3</c:v>
                </c:pt>
                <c:pt idx="2">
                  <c:v>1.8468999999999999E-2</c:v>
                </c:pt>
                <c:pt idx="3">
                  <c:v>3.9931000000000001E-2</c:v>
                </c:pt>
                <c:pt idx="4">
                  <c:v>5.0916000000000003E-2</c:v>
                </c:pt>
                <c:pt idx="5">
                  <c:v>7.2534000000000001E-2</c:v>
                </c:pt>
                <c:pt idx="6">
                  <c:v>8.8406999999999999E-2</c:v>
                </c:pt>
                <c:pt idx="7">
                  <c:v>0.147338</c:v>
                </c:pt>
                <c:pt idx="8">
                  <c:v>0.19470299999999999</c:v>
                </c:pt>
                <c:pt idx="9">
                  <c:v>0.25046499999999999</c:v>
                </c:pt>
                <c:pt idx="10">
                  <c:v>0.28591800000000001</c:v>
                </c:pt>
                <c:pt idx="11">
                  <c:v>0.346526</c:v>
                </c:pt>
                <c:pt idx="12">
                  <c:v>0.40052599999999999</c:v>
                </c:pt>
                <c:pt idx="13">
                  <c:v>0.439438</c:v>
                </c:pt>
                <c:pt idx="14">
                  <c:v>0.48509200000000002</c:v>
                </c:pt>
                <c:pt idx="15">
                  <c:v>0.51663400000000004</c:v>
                </c:pt>
                <c:pt idx="16">
                  <c:v>0.54772900000000002</c:v>
                </c:pt>
                <c:pt idx="17">
                  <c:v>0.58590600000000004</c:v>
                </c:pt>
                <c:pt idx="18">
                  <c:v>0.63824400000000003</c:v>
                </c:pt>
                <c:pt idx="19">
                  <c:v>0.73750899999999997</c:v>
                </c:pt>
                <c:pt idx="20">
                  <c:v>0.79122000000000003</c:v>
                </c:pt>
                <c:pt idx="21">
                  <c:v>0.85283200000000003</c:v>
                </c:pt>
                <c:pt idx="22">
                  <c:v>0.89788400000000002</c:v>
                </c:pt>
                <c:pt idx="23">
                  <c:v>0.94535499999999995</c:v>
                </c:pt>
                <c:pt idx="24">
                  <c:v>0.98559799999999997</c:v>
                </c:pt>
              </c:numCache>
            </c:numRef>
          </c:xVal>
          <c:yVal>
            <c:numRef>
              <c:f>'Fe3O4 on SiO2'!$AK$34:$AK$58</c:f>
              <c:numCache>
                <c:formatCode>General</c:formatCode>
                <c:ptCount val="25"/>
                <c:pt idx="0">
                  <c:v>301.25490000000002</c:v>
                </c:pt>
                <c:pt idx="1">
                  <c:v>301.40499999999997</c:v>
                </c:pt>
                <c:pt idx="2">
                  <c:v>301.7045</c:v>
                </c:pt>
                <c:pt idx="3">
                  <c:v>301.99619999999999</c:v>
                </c:pt>
                <c:pt idx="4">
                  <c:v>302.10239999999999</c:v>
                </c:pt>
                <c:pt idx="5">
                  <c:v>302.27429999999998</c:v>
                </c:pt>
                <c:pt idx="6">
                  <c:v>302.3843</c:v>
                </c:pt>
                <c:pt idx="7">
                  <c:v>302.71809999999999</c:v>
                </c:pt>
                <c:pt idx="8">
                  <c:v>302.95670000000001</c:v>
                </c:pt>
                <c:pt idx="9">
                  <c:v>303.2278</c:v>
                </c:pt>
                <c:pt idx="10">
                  <c:v>303.39429999999999</c:v>
                </c:pt>
                <c:pt idx="11">
                  <c:v>303.6968</c:v>
                </c:pt>
                <c:pt idx="12">
                  <c:v>303.97030000000001</c:v>
                </c:pt>
                <c:pt idx="13">
                  <c:v>304.22879999999998</c:v>
                </c:pt>
                <c:pt idx="14">
                  <c:v>304.58330000000001</c:v>
                </c:pt>
                <c:pt idx="15">
                  <c:v>304.85809999999998</c:v>
                </c:pt>
                <c:pt idx="16">
                  <c:v>305.21319999999997</c:v>
                </c:pt>
                <c:pt idx="17">
                  <c:v>305.6551</c:v>
                </c:pt>
                <c:pt idx="18">
                  <c:v>306.29509999999999</c:v>
                </c:pt>
                <c:pt idx="19">
                  <c:v>307.63139999999999</c:v>
                </c:pt>
                <c:pt idx="20">
                  <c:v>308.79239999999999</c:v>
                </c:pt>
                <c:pt idx="21">
                  <c:v>310.63279999999997</c:v>
                </c:pt>
                <c:pt idx="22">
                  <c:v>312.66210000000001</c:v>
                </c:pt>
                <c:pt idx="23">
                  <c:v>318.61169999999998</c:v>
                </c:pt>
                <c:pt idx="24">
                  <c:v>369.85640000000001</c:v>
                </c:pt>
              </c:numCache>
            </c:numRef>
          </c:yVal>
          <c:smooth val="1"/>
        </c:ser>
        <c:ser>
          <c:idx val="2"/>
          <c:order val="1"/>
          <c:tx>
            <c:v>63%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4"/>
                </a:solidFill>
              </a:ln>
            </c:spPr>
          </c:marker>
          <c:xVal>
            <c:numRef>
              <c:f>'Fe3O4 on SiO2'!$AL$34:$AL$55</c:f>
              <c:numCache>
                <c:formatCode>General</c:formatCode>
                <c:ptCount val="22"/>
                <c:pt idx="0">
                  <c:v>0.98559799999999997</c:v>
                </c:pt>
                <c:pt idx="1">
                  <c:v>0.94429399999999997</c:v>
                </c:pt>
                <c:pt idx="2">
                  <c:v>0.90401699999999996</c:v>
                </c:pt>
                <c:pt idx="3">
                  <c:v>0.80154000000000003</c:v>
                </c:pt>
                <c:pt idx="4">
                  <c:v>0.76463700000000001</c:v>
                </c:pt>
                <c:pt idx="5">
                  <c:v>0.70438299999999998</c:v>
                </c:pt>
                <c:pt idx="6">
                  <c:v>0.66484100000000002</c:v>
                </c:pt>
                <c:pt idx="7">
                  <c:v>0.60504000000000002</c:v>
                </c:pt>
                <c:pt idx="8">
                  <c:v>0.56046899999999999</c:v>
                </c:pt>
                <c:pt idx="9">
                  <c:v>0.51352799999999998</c:v>
                </c:pt>
                <c:pt idx="10">
                  <c:v>0.44283400000000001</c:v>
                </c:pt>
                <c:pt idx="11">
                  <c:v>0.400696</c:v>
                </c:pt>
                <c:pt idx="12">
                  <c:v>0.36164200000000002</c:v>
                </c:pt>
                <c:pt idx="13">
                  <c:v>0.29645100000000002</c:v>
                </c:pt>
                <c:pt idx="14">
                  <c:v>0.25994400000000001</c:v>
                </c:pt>
                <c:pt idx="15">
                  <c:v>0.196938</c:v>
                </c:pt>
                <c:pt idx="16">
                  <c:v>0.181284</c:v>
                </c:pt>
                <c:pt idx="17">
                  <c:v>9.3281000000000003E-2</c:v>
                </c:pt>
                <c:pt idx="18">
                  <c:v>9.0961E-2</c:v>
                </c:pt>
                <c:pt idx="19">
                  <c:v>6.0692000000000003E-2</c:v>
                </c:pt>
                <c:pt idx="20">
                  <c:v>4.9253999999999999E-2</c:v>
                </c:pt>
                <c:pt idx="21">
                  <c:v>2.7303999999999998E-2</c:v>
                </c:pt>
              </c:numCache>
            </c:numRef>
          </c:xVal>
          <c:yVal>
            <c:numRef>
              <c:f>'Fe3O4 on SiO2'!$AM$34:$AM$55</c:f>
              <c:numCache>
                <c:formatCode>General</c:formatCode>
                <c:ptCount val="22"/>
                <c:pt idx="0">
                  <c:v>369.85640000000001</c:v>
                </c:pt>
                <c:pt idx="1">
                  <c:v>337.93130000000002</c:v>
                </c:pt>
                <c:pt idx="2">
                  <c:v>318.90780000000001</c:v>
                </c:pt>
                <c:pt idx="3">
                  <c:v>309.69060000000002</c:v>
                </c:pt>
                <c:pt idx="4">
                  <c:v>308.6053</c:v>
                </c:pt>
                <c:pt idx="5">
                  <c:v>307.53879999999998</c:v>
                </c:pt>
                <c:pt idx="6">
                  <c:v>307.00580000000002</c:v>
                </c:pt>
                <c:pt idx="7">
                  <c:v>306.33710000000002</c:v>
                </c:pt>
                <c:pt idx="8">
                  <c:v>305.96519999999998</c:v>
                </c:pt>
                <c:pt idx="9">
                  <c:v>305.56639999999999</c:v>
                </c:pt>
                <c:pt idx="10">
                  <c:v>305.05500000000001</c:v>
                </c:pt>
                <c:pt idx="11">
                  <c:v>304.76229999999998</c:v>
                </c:pt>
                <c:pt idx="12">
                  <c:v>304.50110000000001</c:v>
                </c:pt>
                <c:pt idx="13">
                  <c:v>304.06920000000002</c:v>
                </c:pt>
                <c:pt idx="14">
                  <c:v>303.8399</c:v>
                </c:pt>
                <c:pt idx="15">
                  <c:v>303.42110000000002</c:v>
                </c:pt>
                <c:pt idx="16">
                  <c:v>303.30950000000001</c:v>
                </c:pt>
                <c:pt idx="17">
                  <c:v>302.65660000000003</c:v>
                </c:pt>
                <c:pt idx="18">
                  <c:v>302.63510000000002</c:v>
                </c:pt>
                <c:pt idx="19">
                  <c:v>302.34840000000003</c:v>
                </c:pt>
                <c:pt idx="20">
                  <c:v>302.22379999999998</c:v>
                </c:pt>
                <c:pt idx="21">
                  <c:v>301.92110000000002</c:v>
                </c:pt>
              </c:numCache>
            </c:numRef>
          </c:yVal>
          <c:smooth val="1"/>
        </c:ser>
        <c:ser>
          <c:idx val="10"/>
          <c:order val="2"/>
          <c:tx>
            <c:v>56%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SiO2'!$AE$34:$AE$58</c:f>
              <c:numCache>
                <c:formatCode>General</c:formatCode>
                <c:ptCount val="25"/>
                <c:pt idx="0">
                  <c:v>1.9789999999999999E-3</c:v>
                </c:pt>
                <c:pt idx="1">
                  <c:v>6.6119999999999998E-3</c:v>
                </c:pt>
                <c:pt idx="2">
                  <c:v>1.9595000000000001E-2</c:v>
                </c:pt>
                <c:pt idx="3">
                  <c:v>3.8969999999999998E-2</c:v>
                </c:pt>
                <c:pt idx="4">
                  <c:v>5.0109000000000001E-2</c:v>
                </c:pt>
                <c:pt idx="5">
                  <c:v>7.3868000000000003E-2</c:v>
                </c:pt>
                <c:pt idx="6">
                  <c:v>8.9214000000000002E-2</c:v>
                </c:pt>
                <c:pt idx="7">
                  <c:v>0.14701700000000001</c:v>
                </c:pt>
                <c:pt idx="8">
                  <c:v>0.19029299999999999</c:v>
                </c:pt>
                <c:pt idx="9">
                  <c:v>0.245256</c:v>
                </c:pt>
                <c:pt idx="10">
                  <c:v>0.28853200000000001</c:v>
                </c:pt>
                <c:pt idx="11">
                  <c:v>0.34671200000000002</c:v>
                </c:pt>
                <c:pt idx="12">
                  <c:v>0.39761800000000003</c:v>
                </c:pt>
                <c:pt idx="13">
                  <c:v>0.43642399999999998</c:v>
                </c:pt>
                <c:pt idx="14">
                  <c:v>0.48740899999999998</c:v>
                </c:pt>
                <c:pt idx="15">
                  <c:v>0.51629899999999995</c:v>
                </c:pt>
                <c:pt idx="16">
                  <c:v>0.54805199999999998</c:v>
                </c:pt>
                <c:pt idx="17">
                  <c:v>0.58591099999999996</c:v>
                </c:pt>
                <c:pt idx="18">
                  <c:v>0.63707999999999998</c:v>
                </c:pt>
                <c:pt idx="19">
                  <c:v>0.741398</c:v>
                </c:pt>
                <c:pt idx="20">
                  <c:v>0.78722899999999996</c:v>
                </c:pt>
                <c:pt idx="21">
                  <c:v>0.85276200000000002</c:v>
                </c:pt>
                <c:pt idx="22">
                  <c:v>0.89525500000000002</c:v>
                </c:pt>
                <c:pt idx="23">
                  <c:v>0.94500099999999998</c:v>
                </c:pt>
                <c:pt idx="24">
                  <c:v>0.98589899999999997</c:v>
                </c:pt>
              </c:numCache>
            </c:numRef>
          </c:xVal>
          <c:yVal>
            <c:numRef>
              <c:f>'Fe3O4 on SiO2'!$AF$34:$AF$58</c:f>
              <c:numCache>
                <c:formatCode>General</c:formatCode>
                <c:ptCount val="25"/>
                <c:pt idx="0">
                  <c:v>251.4854</c:v>
                </c:pt>
                <c:pt idx="1">
                  <c:v>251.99420000000001</c:v>
                </c:pt>
                <c:pt idx="2">
                  <c:v>252.52090000000001</c:v>
                </c:pt>
                <c:pt idx="3">
                  <c:v>252.9385</c:v>
                </c:pt>
                <c:pt idx="4">
                  <c:v>253.14709999999999</c:v>
                </c:pt>
                <c:pt idx="5">
                  <c:v>253.47980000000001</c:v>
                </c:pt>
                <c:pt idx="6">
                  <c:v>253.7329</c:v>
                </c:pt>
                <c:pt idx="7">
                  <c:v>254.46119999999999</c:v>
                </c:pt>
                <c:pt idx="8">
                  <c:v>254.94819999999999</c:v>
                </c:pt>
                <c:pt idx="9">
                  <c:v>255.65209999999999</c:v>
                </c:pt>
                <c:pt idx="10">
                  <c:v>256.17649999999998</c:v>
                </c:pt>
                <c:pt idx="11">
                  <c:v>256.92739999999998</c:v>
                </c:pt>
                <c:pt idx="12">
                  <c:v>257.64569999999998</c:v>
                </c:pt>
                <c:pt idx="13">
                  <c:v>258.17840000000001</c:v>
                </c:pt>
                <c:pt idx="14">
                  <c:v>258.98219999999998</c:v>
                </c:pt>
                <c:pt idx="15">
                  <c:v>259.54579999999999</c:v>
                </c:pt>
                <c:pt idx="16">
                  <c:v>260.09440000000001</c:v>
                </c:pt>
                <c:pt idx="17">
                  <c:v>260.90269999999998</c:v>
                </c:pt>
                <c:pt idx="18">
                  <c:v>261.97489999999999</c:v>
                </c:pt>
                <c:pt idx="19">
                  <c:v>264.29950000000002</c:v>
                </c:pt>
                <c:pt idx="20">
                  <c:v>265.87509999999997</c:v>
                </c:pt>
                <c:pt idx="21">
                  <c:v>268.64780000000002</c:v>
                </c:pt>
                <c:pt idx="22">
                  <c:v>271.8442</c:v>
                </c:pt>
                <c:pt idx="23">
                  <c:v>277.57560000000001</c:v>
                </c:pt>
                <c:pt idx="24">
                  <c:v>322.04200000000003</c:v>
                </c:pt>
              </c:numCache>
            </c:numRef>
          </c:yVal>
          <c:smooth val="1"/>
        </c:ser>
        <c:ser>
          <c:idx val="11"/>
          <c:order val="3"/>
          <c:tx>
            <c:v>56%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xVal>
            <c:numRef>
              <c:f>'Fe3O4 on SiO2'!$AG$34:$AG$55</c:f>
              <c:numCache>
                <c:formatCode>General</c:formatCode>
                <c:ptCount val="22"/>
                <c:pt idx="0">
                  <c:v>0.98589899999999997</c:v>
                </c:pt>
                <c:pt idx="1">
                  <c:v>0.94012099999999998</c:v>
                </c:pt>
                <c:pt idx="2">
                  <c:v>0.90096699999999996</c:v>
                </c:pt>
                <c:pt idx="3">
                  <c:v>0.80495700000000003</c:v>
                </c:pt>
                <c:pt idx="4">
                  <c:v>0.76222299999999998</c:v>
                </c:pt>
                <c:pt idx="5">
                  <c:v>0.70352300000000001</c:v>
                </c:pt>
                <c:pt idx="6">
                  <c:v>0.66005599999999998</c:v>
                </c:pt>
                <c:pt idx="7">
                  <c:v>0.61201899999999998</c:v>
                </c:pt>
                <c:pt idx="8">
                  <c:v>0.56314900000000001</c:v>
                </c:pt>
                <c:pt idx="9">
                  <c:v>0.51191600000000004</c:v>
                </c:pt>
                <c:pt idx="10">
                  <c:v>0.45027699999999998</c:v>
                </c:pt>
                <c:pt idx="11">
                  <c:v>0.40088800000000002</c:v>
                </c:pt>
                <c:pt idx="12">
                  <c:v>0.35637400000000002</c:v>
                </c:pt>
                <c:pt idx="13">
                  <c:v>0.30440800000000001</c:v>
                </c:pt>
                <c:pt idx="14">
                  <c:v>0.260015</c:v>
                </c:pt>
                <c:pt idx="15">
                  <c:v>0.193721</c:v>
                </c:pt>
                <c:pt idx="16">
                  <c:v>0.181251</c:v>
                </c:pt>
                <c:pt idx="17">
                  <c:v>8.7012999999999993E-2</c:v>
                </c:pt>
                <c:pt idx="18">
                  <c:v>8.7084999999999996E-2</c:v>
                </c:pt>
                <c:pt idx="19">
                  <c:v>6.1033999999999998E-2</c:v>
                </c:pt>
                <c:pt idx="20">
                  <c:v>5.0365E-2</c:v>
                </c:pt>
                <c:pt idx="21">
                  <c:v>2.7487999999999999E-2</c:v>
                </c:pt>
              </c:numCache>
            </c:numRef>
          </c:xVal>
          <c:yVal>
            <c:numRef>
              <c:f>'Fe3O4 on SiO2'!$AH$34:$AH$55</c:f>
              <c:numCache>
                <c:formatCode>General</c:formatCode>
                <c:ptCount val="22"/>
                <c:pt idx="0">
                  <c:v>322.04200000000003</c:v>
                </c:pt>
                <c:pt idx="1">
                  <c:v>282.61739999999998</c:v>
                </c:pt>
                <c:pt idx="2">
                  <c:v>274.36509999999998</c:v>
                </c:pt>
                <c:pt idx="3">
                  <c:v>267.90249999999997</c:v>
                </c:pt>
                <c:pt idx="4">
                  <c:v>266.41559999999998</c:v>
                </c:pt>
                <c:pt idx="5">
                  <c:v>265.0926</c:v>
                </c:pt>
                <c:pt idx="6">
                  <c:v>264.34559999999999</c:v>
                </c:pt>
                <c:pt idx="7">
                  <c:v>263.52850000000001</c:v>
                </c:pt>
                <c:pt idx="8">
                  <c:v>262.67349999999999</c:v>
                </c:pt>
                <c:pt idx="9">
                  <c:v>261.87630000000001</c:v>
                </c:pt>
                <c:pt idx="10">
                  <c:v>260.91050000000001</c:v>
                </c:pt>
                <c:pt idx="11">
                  <c:v>260.1173</c:v>
                </c:pt>
                <c:pt idx="12">
                  <c:v>259.4359</c:v>
                </c:pt>
                <c:pt idx="13">
                  <c:v>258.58640000000003</c:v>
                </c:pt>
                <c:pt idx="14">
                  <c:v>257.84910000000002</c:v>
                </c:pt>
                <c:pt idx="15">
                  <c:v>256.66250000000002</c:v>
                </c:pt>
                <c:pt idx="16">
                  <c:v>256.45710000000003</c:v>
                </c:pt>
                <c:pt idx="17">
                  <c:v>254.5489</c:v>
                </c:pt>
                <c:pt idx="18">
                  <c:v>254.56389999999999</c:v>
                </c:pt>
                <c:pt idx="19">
                  <c:v>253.96080000000001</c:v>
                </c:pt>
                <c:pt idx="20">
                  <c:v>253.68450000000001</c:v>
                </c:pt>
                <c:pt idx="21">
                  <c:v>253.00489999999999</c:v>
                </c:pt>
              </c:numCache>
            </c:numRef>
          </c:yVal>
          <c:smooth val="1"/>
        </c:ser>
        <c:ser>
          <c:idx val="8"/>
          <c:order val="4"/>
          <c:tx>
            <c:v>36%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SiO2'!$Z$34:$Z$58</c:f>
              <c:numCache>
                <c:formatCode>General</c:formatCode>
                <c:ptCount val="25"/>
                <c:pt idx="0">
                  <c:v>2.728E-3</c:v>
                </c:pt>
                <c:pt idx="1">
                  <c:v>6.7629999999999999E-3</c:v>
                </c:pt>
                <c:pt idx="2">
                  <c:v>1.7996000000000002E-2</c:v>
                </c:pt>
                <c:pt idx="3">
                  <c:v>3.9292000000000001E-2</c:v>
                </c:pt>
                <c:pt idx="4">
                  <c:v>5.0453999999999999E-2</c:v>
                </c:pt>
                <c:pt idx="5">
                  <c:v>7.4492000000000003E-2</c:v>
                </c:pt>
                <c:pt idx="6">
                  <c:v>8.8152999999999995E-2</c:v>
                </c:pt>
                <c:pt idx="7">
                  <c:v>0.147948</c:v>
                </c:pt>
                <c:pt idx="8">
                  <c:v>0.19241</c:v>
                </c:pt>
                <c:pt idx="9">
                  <c:v>0.24762000000000001</c:v>
                </c:pt>
                <c:pt idx="10">
                  <c:v>0.287462</c:v>
                </c:pt>
                <c:pt idx="11">
                  <c:v>0.34617799999999999</c:v>
                </c:pt>
                <c:pt idx="12">
                  <c:v>0.39661800000000003</c:v>
                </c:pt>
                <c:pt idx="13">
                  <c:v>0.43822299999999997</c:v>
                </c:pt>
                <c:pt idx="14">
                  <c:v>0.49055500000000002</c:v>
                </c:pt>
                <c:pt idx="15">
                  <c:v>0.51687799999999995</c:v>
                </c:pt>
                <c:pt idx="16">
                  <c:v>0.54864999999999997</c:v>
                </c:pt>
                <c:pt idx="17">
                  <c:v>0.58614299999999997</c:v>
                </c:pt>
                <c:pt idx="18">
                  <c:v>0.63658899999999996</c:v>
                </c:pt>
                <c:pt idx="19">
                  <c:v>0.74348800000000004</c:v>
                </c:pt>
                <c:pt idx="20">
                  <c:v>0.78765799999999997</c:v>
                </c:pt>
                <c:pt idx="21">
                  <c:v>0.84493200000000002</c:v>
                </c:pt>
                <c:pt idx="22">
                  <c:v>0.89657100000000001</c:v>
                </c:pt>
                <c:pt idx="23">
                  <c:v>0.94495399999999996</c:v>
                </c:pt>
                <c:pt idx="24">
                  <c:v>0.98528099999999996</c:v>
                </c:pt>
              </c:numCache>
            </c:numRef>
          </c:xVal>
          <c:yVal>
            <c:numRef>
              <c:f>'Fe3O4 on SiO2'!$AA$34:$AA$58</c:f>
              <c:numCache>
                <c:formatCode>General</c:formatCode>
                <c:ptCount val="25"/>
                <c:pt idx="0">
                  <c:v>201.35069999999999</c:v>
                </c:pt>
                <c:pt idx="1">
                  <c:v>201.73840000000001</c:v>
                </c:pt>
                <c:pt idx="2">
                  <c:v>202.30090000000001</c:v>
                </c:pt>
                <c:pt idx="3">
                  <c:v>202.74199999999999</c:v>
                </c:pt>
                <c:pt idx="4">
                  <c:v>202.95849999999999</c:v>
                </c:pt>
                <c:pt idx="5">
                  <c:v>203.29140000000001</c:v>
                </c:pt>
                <c:pt idx="6">
                  <c:v>203.54089999999999</c:v>
                </c:pt>
                <c:pt idx="7">
                  <c:v>204.22219999999999</c:v>
                </c:pt>
                <c:pt idx="8">
                  <c:v>204.79509999999999</c:v>
                </c:pt>
                <c:pt idx="9">
                  <c:v>205.37540000000001</c:v>
                </c:pt>
                <c:pt idx="10">
                  <c:v>205.92330000000001</c:v>
                </c:pt>
                <c:pt idx="11">
                  <c:v>206.6611</c:v>
                </c:pt>
                <c:pt idx="12">
                  <c:v>207.40119999999999</c:v>
                </c:pt>
                <c:pt idx="13">
                  <c:v>208.04759999999999</c:v>
                </c:pt>
                <c:pt idx="14">
                  <c:v>208.7766</c:v>
                </c:pt>
                <c:pt idx="15">
                  <c:v>209.2955</c:v>
                </c:pt>
                <c:pt idx="16">
                  <c:v>209.8141</c:v>
                </c:pt>
                <c:pt idx="17">
                  <c:v>210.61369999999999</c:v>
                </c:pt>
                <c:pt idx="18">
                  <c:v>211.65219999999999</c:v>
                </c:pt>
                <c:pt idx="19">
                  <c:v>213.95179999999999</c:v>
                </c:pt>
                <c:pt idx="20">
                  <c:v>215.5256</c:v>
                </c:pt>
                <c:pt idx="21">
                  <c:v>218.22120000000001</c:v>
                </c:pt>
                <c:pt idx="22">
                  <c:v>221.58150000000001</c:v>
                </c:pt>
                <c:pt idx="23">
                  <c:v>228.2603</c:v>
                </c:pt>
                <c:pt idx="24">
                  <c:v>305.67680000000001</c:v>
                </c:pt>
              </c:numCache>
            </c:numRef>
          </c:yVal>
          <c:smooth val="1"/>
        </c:ser>
        <c:ser>
          <c:idx val="9"/>
          <c:order val="5"/>
          <c:tx>
            <c:v>36%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'Fe3O4 on SiO2'!$AB$34:$AB$55</c:f>
              <c:numCache>
                <c:formatCode>General</c:formatCode>
                <c:ptCount val="22"/>
                <c:pt idx="0">
                  <c:v>0.98528099999999996</c:v>
                </c:pt>
                <c:pt idx="1">
                  <c:v>0.94495399999999996</c:v>
                </c:pt>
                <c:pt idx="2">
                  <c:v>0.90270399999999995</c:v>
                </c:pt>
                <c:pt idx="3">
                  <c:v>0.80315599999999998</c:v>
                </c:pt>
                <c:pt idx="4">
                  <c:v>0.75647200000000003</c:v>
                </c:pt>
                <c:pt idx="5">
                  <c:v>0.69212799999999997</c:v>
                </c:pt>
                <c:pt idx="6">
                  <c:v>0.66153600000000001</c:v>
                </c:pt>
                <c:pt idx="7">
                  <c:v>0.60996899999999998</c:v>
                </c:pt>
                <c:pt idx="8">
                  <c:v>0.55799600000000005</c:v>
                </c:pt>
                <c:pt idx="9">
                  <c:v>0.508158</c:v>
                </c:pt>
                <c:pt idx="10">
                  <c:v>0.447181</c:v>
                </c:pt>
                <c:pt idx="11">
                  <c:v>0.395756</c:v>
                </c:pt>
                <c:pt idx="12">
                  <c:v>0.361983</c:v>
                </c:pt>
                <c:pt idx="13">
                  <c:v>0.29870000000000002</c:v>
                </c:pt>
                <c:pt idx="14">
                  <c:v>0.25950299999999998</c:v>
                </c:pt>
                <c:pt idx="15">
                  <c:v>0.19994899999999999</c:v>
                </c:pt>
                <c:pt idx="16">
                  <c:v>0.184974</c:v>
                </c:pt>
                <c:pt idx="17">
                  <c:v>9.9532999999999996E-2</c:v>
                </c:pt>
                <c:pt idx="18">
                  <c:v>9.4103000000000006E-2</c:v>
                </c:pt>
                <c:pt idx="19">
                  <c:v>5.9461E-2</c:v>
                </c:pt>
                <c:pt idx="20">
                  <c:v>4.9260999999999999E-2</c:v>
                </c:pt>
                <c:pt idx="21">
                  <c:v>2.998E-2</c:v>
                </c:pt>
              </c:numCache>
            </c:numRef>
          </c:xVal>
          <c:yVal>
            <c:numRef>
              <c:f>'Fe3O4 on SiO2'!$AC$34:$AC$55</c:f>
              <c:numCache>
                <c:formatCode>General</c:formatCode>
                <c:ptCount val="22"/>
                <c:pt idx="0">
                  <c:v>305.67680000000001</c:v>
                </c:pt>
                <c:pt idx="1">
                  <c:v>231.43020000000001</c:v>
                </c:pt>
                <c:pt idx="2">
                  <c:v>224.21199999999999</c:v>
                </c:pt>
                <c:pt idx="3">
                  <c:v>217.34710000000001</c:v>
                </c:pt>
                <c:pt idx="4">
                  <c:v>215.8681</c:v>
                </c:pt>
                <c:pt idx="5">
                  <c:v>214.44159999999999</c:v>
                </c:pt>
                <c:pt idx="6">
                  <c:v>214.01050000000001</c:v>
                </c:pt>
                <c:pt idx="7">
                  <c:v>213.1474</c:v>
                </c:pt>
                <c:pt idx="8">
                  <c:v>212.3152</c:v>
                </c:pt>
                <c:pt idx="9">
                  <c:v>211.55879999999999</c:v>
                </c:pt>
                <c:pt idx="10">
                  <c:v>210.55709999999999</c:v>
                </c:pt>
                <c:pt idx="11">
                  <c:v>209.78809999999999</c:v>
                </c:pt>
                <c:pt idx="12">
                  <c:v>209.28039999999999</c:v>
                </c:pt>
                <c:pt idx="13">
                  <c:v>208.25399999999999</c:v>
                </c:pt>
                <c:pt idx="14">
                  <c:v>207.60820000000001</c:v>
                </c:pt>
                <c:pt idx="15">
                  <c:v>206.56720000000001</c:v>
                </c:pt>
                <c:pt idx="16">
                  <c:v>206.32230000000001</c:v>
                </c:pt>
                <c:pt idx="17">
                  <c:v>204.61930000000001</c:v>
                </c:pt>
                <c:pt idx="18">
                  <c:v>204.53039999999999</c:v>
                </c:pt>
                <c:pt idx="19">
                  <c:v>203.732</c:v>
                </c:pt>
                <c:pt idx="20">
                  <c:v>203.47499999999999</c:v>
                </c:pt>
                <c:pt idx="21">
                  <c:v>202.9247</c:v>
                </c:pt>
              </c:numCache>
            </c:numRef>
          </c:yVal>
          <c:smooth val="1"/>
        </c:ser>
        <c:ser>
          <c:idx val="6"/>
          <c:order val="6"/>
          <c:tx>
            <c:v>28%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'Fe3O4 on SiO2'!$U$34:$U$58</c:f>
              <c:numCache>
                <c:formatCode>General</c:formatCode>
                <c:ptCount val="25"/>
                <c:pt idx="0">
                  <c:v>2.3280000000000002E-3</c:v>
                </c:pt>
                <c:pt idx="1">
                  <c:v>5.3949999999999996E-3</c:v>
                </c:pt>
                <c:pt idx="2">
                  <c:v>1.788E-2</c:v>
                </c:pt>
                <c:pt idx="3">
                  <c:v>3.7139999999999999E-2</c:v>
                </c:pt>
                <c:pt idx="4">
                  <c:v>4.8557000000000003E-2</c:v>
                </c:pt>
                <c:pt idx="5">
                  <c:v>7.2308999999999998E-2</c:v>
                </c:pt>
                <c:pt idx="6">
                  <c:v>8.8189000000000003E-2</c:v>
                </c:pt>
                <c:pt idx="7">
                  <c:v>0.148725</c:v>
                </c:pt>
                <c:pt idx="8">
                  <c:v>0.19175900000000001</c:v>
                </c:pt>
                <c:pt idx="9">
                  <c:v>0.247334</c:v>
                </c:pt>
                <c:pt idx="10">
                  <c:v>0.28653899999999999</c:v>
                </c:pt>
                <c:pt idx="11">
                  <c:v>0.34993600000000002</c:v>
                </c:pt>
                <c:pt idx="12">
                  <c:v>0.39697100000000002</c:v>
                </c:pt>
                <c:pt idx="13">
                  <c:v>0.43674400000000002</c:v>
                </c:pt>
                <c:pt idx="14">
                  <c:v>0.48567900000000003</c:v>
                </c:pt>
                <c:pt idx="15">
                  <c:v>0.51586500000000002</c:v>
                </c:pt>
                <c:pt idx="16">
                  <c:v>0.54827899999999996</c:v>
                </c:pt>
                <c:pt idx="17">
                  <c:v>0.58657300000000001</c:v>
                </c:pt>
                <c:pt idx="18">
                  <c:v>0.64292400000000005</c:v>
                </c:pt>
                <c:pt idx="19">
                  <c:v>0.74051500000000003</c:v>
                </c:pt>
                <c:pt idx="20">
                  <c:v>0.78696600000000005</c:v>
                </c:pt>
                <c:pt idx="21">
                  <c:v>0.84916800000000003</c:v>
                </c:pt>
                <c:pt idx="22">
                  <c:v>0.89603100000000002</c:v>
                </c:pt>
                <c:pt idx="23">
                  <c:v>0.94520000000000004</c:v>
                </c:pt>
                <c:pt idx="24">
                  <c:v>0.98513099999999998</c:v>
                </c:pt>
              </c:numCache>
            </c:numRef>
          </c:xVal>
          <c:yVal>
            <c:numRef>
              <c:f>'Fe3O4 on SiO2'!$V$34:$V$58</c:f>
              <c:numCache>
                <c:formatCode>General</c:formatCode>
                <c:ptCount val="25"/>
                <c:pt idx="0">
                  <c:v>151.1995</c:v>
                </c:pt>
                <c:pt idx="1">
                  <c:v>151.41319999999999</c:v>
                </c:pt>
                <c:pt idx="2">
                  <c:v>151.79349999999999</c:v>
                </c:pt>
                <c:pt idx="3">
                  <c:v>152.1122</c:v>
                </c:pt>
                <c:pt idx="4">
                  <c:v>152.23240000000001</c:v>
                </c:pt>
                <c:pt idx="5">
                  <c:v>152.45740000000001</c:v>
                </c:pt>
                <c:pt idx="6">
                  <c:v>152.61330000000001</c:v>
                </c:pt>
                <c:pt idx="7">
                  <c:v>153.0616</c:v>
                </c:pt>
                <c:pt idx="8">
                  <c:v>153.3759</c:v>
                </c:pt>
                <c:pt idx="9">
                  <c:v>153.751</c:v>
                </c:pt>
                <c:pt idx="10">
                  <c:v>154.06639999999999</c:v>
                </c:pt>
                <c:pt idx="11">
                  <c:v>154.52119999999999</c:v>
                </c:pt>
                <c:pt idx="12">
                  <c:v>154.90379999999999</c:v>
                </c:pt>
                <c:pt idx="13">
                  <c:v>155.25290000000001</c:v>
                </c:pt>
                <c:pt idx="14">
                  <c:v>155.7346</c:v>
                </c:pt>
                <c:pt idx="15">
                  <c:v>156.04470000000001</c:v>
                </c:pt>
                <c:pt idx="16">
                  <c:v>156.376</c:v>
                </c:pt>
                <c:pt idx="17">
                  <c:v>156.81610000000001</c:v>
                </c:pt>
                <c:pt idx="18">
                  <c:v>157.4436</c:v>
                </c:pt>
                <c:pt idx="19">
                  <c:v>158.95609999999999</c:v>
                </c:pt>
                <c:pt idx="20">
                  <c:v>159.9503</c:v>
                </c:pt>
                <c:pt idx="21">
                  <c:v>161.9521</c:v>
                </c:pt>
                <c:pt idx="22">
                  <c:v>164.91470000000001</c:v>
                </c:pt>
                <c:pt idx="23">
                  <c:v>172.92519999999999</c:v>
                </c:pt>
                <c:pt idx="24">
                  <c:v>227.59989999999999</c:v>
                </c:pt>
              </c:numCache>
            </c:numRef>
          </c:yVal>
          <c:smooth val="1"/>
        </c:ser>
        <c:ser>
          <c:idx val="7"/>
          <c:order val="7"/>
          <c:tx>
            <c:v>28%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'Fe3O4 on SiO2'!$W$34:$W$54</c:f>
              <c:numCache>
                <c:formatCode>General</c:formatCode>
                <c:ptCount val="21"/>
                <c:pt idx="0">
                  <c:v>0.98513099999999998</c:v>
                </c:pt>
                <c:pt idx="1">
                  <c:v>0.94551600000000002</c:v>
                </c:pt>
                <c:pt idx="2">
                  <c:v>0.93696100000000004</c:v>
                </c:pt>
                <c:pt idx="3">
                  <c:v>0.90417000000000003</c:v>
                </c:pt>
                <c:pt idx="4">
                  <c:v>0.80160500000000001</c:v>
                </c:pt>
                <c:pt idx="5">
                  <c:v>0.76440799999999998</c:v>
                </c:pt>
                <c:pt idx="6">
                  <c:v>0.69977199999999995</c:v>
                </c:pt>
                <c:pt idx="7">
                  <c:v>0.65923699999999996</c:v>
                </c:pt>
                <c:pt idx="8">
                  <c:v>0.61066600000000004</c:v>
                </c:pt>
                <c:pt idx="9">
                  <c:v>0.56090700000000004</c:v>
                </c:pt>
                <c:pt idx="10">
                  <c:v>0.510884</c:v>
                </c:pt>
                <c:pt idx="11">
                  <c:v>0.44758700000000001</c:v>
                </c:pt>
                <c:pt idx="12">
                  <c:v>0.39774199999999998</c:v>
                </c:pt>
                <c:pt idx="13">
                  <c:v>0.35937000000000002</c:v>
                </c:pt>
                <c:pt idx="14">
                  <c:v>0.30254999999999999</c:v>
                </c:pt>
                <c:pt idx="15">
                  <c:v>0.25702599999999998</c:v>
                </c:pt>
                <c:pt idx="16">
                  <c:v>0.204761</c:v>
                </c:pt>
                <c:pt idx="17">
                  <c:v>0.17918700000000001</c:v>
                </c:pt>
                <c:pt idx="18">
                  <c:v>0.10102800000000001</c:v>
                </c:pt>
                <c:pt idx="19">
                  <c:v>8.9448E-2</c:v>
                </c:pt>
                <c:pt idx="20">
                  <c:v>6.139E-2</c:v>
                </c:pt>
              </c:numCache>
            </c:numRef>
          </c:xVal>
          <c:yVal>
            <c:numRef>
              <c:f>'Fe3O4 on SiO2'!$X$34:$X$54</c:f>
              <c:numCache>
                <c:formatCode>General</c:formatCode>
                <c:ptCount val="21"/>
                <c:pt idx="0">
                  <c:v>227.59989999999999</c:v>
                </c:pt>
                <c:pt idx="1">
                  <c:v>193.7998</c:v>
                </c:pt>
                <c:pt idx="2">
                  <c:v>177.00729999999999</c:v>
                </c:pt>
                <c:pt idx="3">
                  <c:v>166.37979999999999</c:v>
                </c:pt>
                <c:pt idx="4">
                  <c:v>164.64080000000001</c:v>
                </c:pt>
                <c:pt idx="5">
                  <c:v>163.15180000000001</c:v>
                </c:pt>
                <c:pt idx="6">
                  <c:v>162.23179999999999</c:v>
                </c:pt>
                <c:pt idx="7">
                  <c:v>161.35040000000001</c:v>
                </c:pt>
                <c:pt idx="8">
                  <c:v>160.53919999999999</c:v>
                </c:pt>
                <c:pt idx="9">
                  <c:v>159.76419999999999</c:v>
                </c:pt>
                <c:pt idx="10">
                  <c:v>158.8466</c:v>
                </c:pt>
                <c:pt idx="11">
                  <c:v>158.2972</c:v>
                </c:pt>
                <c:pt idx="12">
                  <c:v>157.69970000000001</c:v>
                </c:pt>
                <c:pt idx="13">
                  <c:v>156.73150000000001</c:v>
                </c:pt>
                <c:pt idx="14">
                  <c:v>156.2636</c:v>
                </c:pt>
                <c:pt idx="15">
                  <c:v>155.28550000000001</c:v>
                </c:pt>
                <c:pt idx="16">
                  <c:v>155.12260000000001</c:v>
                </c:pt>
                <c:pt idx="17">
                  <c:v>153.81739999999999</c:v>
                </c:pt>
                <c:pt idx="18">
                  <c:v>153.66669999999999</c:v>
                </c:pt>
                <c:pt idx="19">
                  <c:v>153.11490000000001</c:v>
                </c:pt>
                <c:pt idx="20">
                  <c:v>152.90039999999999</c:v>
                </c:pt>
              </c:numCache>
            </c:numRef>
          </c:yVal>
          <c:smooth val="1"/>
        </c:ser>
        <c:ser>
          <c:idx val="4"/>
          <c:order val="8"/>
          <c:tx>
            <c:v>14%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'Fe3O4 on SiO2'!$P$34:$P$58</c:f>
              <c:numCache>
                <c:formatCode>General</c:formatCode>
                <c:ptCount val="25"/>
                <c:pt idx="0">
                  <c:v>5.365E-3</c:v>
                </c:pt>
                <c:pt idx="1">
                  <c:v>7.6819999999999996E-3</c:v>
                </c:pt>
                <c:pt idx="2">
                  <c:v>1.9379E-2</c:v>
                </c:pt>
                <c:pt idx="3">
                  <c:v>3.8794000000000002E-2</c:v>
                </c:pt>
                <c:pt idx="4">
                  <c:v>5.0029999999999998E-2</c:v>
                </c:pt>
                <c:pt idx="5">
                  <c:v>7.5015999999999999E-2</c:v>
                </c:pt>
                <c:pt idx="6">
                  <c:v>9.0316999999999995E-2</c:v>
                </c:pt>
                <c:pt idx="7">
                  <c:v>0.15008199999999999</c:v>
                </c:pt>
                <c:pt idx="8">
                  <c:v>0.19361700000000001</c:v>
                </c:pt>
                <c:pt idx="9">
                  <c:v>0.24588499999999999</c:v>
                </c:pt>
                <c:pt idx="10">
                  <c:v>0.28860999999999998</c:v>
                </c:pt>
                <c:pt idx="11">
                  <c:v>0.345582</c:v>
                </c:pt>
                <c:pt idx="12">
                  <c:v>0.396316</c:v>
                </c:pt>
                <c:pt idx="13">
                  <c:v>0.44058199999999997</c:v>
                </c:pt>
                <c:pt idx="14">
                  <c:v>0.48691699999999999</c:v>
                </c:pt>
                <c:pt idx="15">
                  <c:v>0.51694899999999999</c:v>
                </c:pt>
                <c:pt idx="16">
                  <c:v>0.54833100000000001</c:v>
                </c:pt>
                <c:pt idx="17">
                  <c:v>0.58774400000000004</c:v>
                </c:pt>
                <c:pt idx="18">
                  <c:v>0.63854100000000003</c:v>
                </c:pt>
                <c:pt idx="19">
                  <c:v>0.73893500000000001</c:v>
                </c:pt>
                <c:pt idx="20">
                  <c:v>0.78895800000000005</c:v>
                </c:pt>
                <c:pt idx="21">
                  <c:v>0.84865199999999996</c:v>
                </c:pt>
                <c:pt idx="22">
                  <c:v>0.89555499999999999</c:v>
                </c:pt>
                <c:pt idx="23">
                  <c:v>0.94572699999999998</c:v>
                </c:pt>
                <c:pt idx="24">
                  <c:v>0.98548800000000003</c:v>
                </c:pt>
              </c:numCache>
            </c:numRef>
          </c:xVal>
          <c:yVal>
            <c:numRef>
              <c:f>'Fe3O4 on SiO2'!$Q$34:$Q$58</c:f>
              <c:numCache>
                <c:formatCode>General</c:formatCode>
                <c:ptCount val="25"/>
                <c:pt idx="0">
                  <c:v>101.9021</c:v>
                </c:pt>
                <c:pt idx="1">
                  <c:v>102.0609</c:v>
                </c:pt>
                <c:pt idx="2">
                  <c:v>102.5014</c:v>
                </c:pt>
                <c:pt idx="3">
                  <c:v>102.8888</c:v>
                </c:pt>
                <c:pt idx="4">
                  <c:v>103.04859999999999</c:v>
                </c:pt>
                <c:pt idx="5">
                  <c:v>103.3318</c:v>
                </c:pt>
                <c:pt idx="6">
                  <c:v>103.48099999999999</c:v>
                </c:pt>
                <c:pt idx="7">
                  <c:v>103.94329999999999</c:v>
                </c:pt>
                <c:pt idx="8">
                  <c:v>104.2364</c:v>
                </c:pt>
                <c:pt idx="9">
                  <c:v>104.5605</c:v>
                </c:pt>
                <c:pt idx="10">
                  <c:v>104.8163</c:v>
                </c:pt>
                <c:pt idx="11">
                  <c:v>105.1778</c:v>
                </c:pt>
                <c:pt idx="12">
                  <c:v>105.5063</c:v>
                </c:pt>
                <c:pt idx="13">
                  <c:v>105.8175</c:v>
                </c:pt>
                <c:pt idx="14">
                  <c:v>106.1574</c:v>
                </c:pt>
                <c:pt idx="15">
                  <c:v>106.4552</c:v>
                </c:pt>
                <c:pt idx="16">
                  <c:v>106.7178</c:v>
                </c:pt>
                <c:pt idx="17">
                  <c:v>107.08410000000001</c:v>
                </c:pt>
                <c:pt idx="18">
                  <c:v>107.67440000000001</c:v>
                </c:pt>
                <c:pt idx="19">
                  <c:v>109.0977</c:v>
                </c:pt>
                <c:pt idx="20">
                  <c:v>110.2302</c:v>
                </c:pt>
                <c:pt idx="21">
                  <c:v>112.2435</c:v>
                </c:pt>
                <c:pt idx="22">
                  <c:v>115.18430000000001</c:v>
                </c:pt>
                <c:pt idx="23">
                  <c:v>130.1883</c:v>
                </c:pt>
                <c:pt idx="24">
                  <c:v>200.8338</c:v>
                </c:pt>
              </c:numCache>
            </c:numRef>
          </c:yVal>
          <c:smooth val="1"/>
        </c:ser>
        <c:ser>
          <c:idx val="5"/>
          <c:order val="9"/>
          <c:tx>
            <c:v>14%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'Fe3O4 on SiO2'!$R$34:$R$54</c:f>
              <c:numCache>
                <c:formatCode>General</c:formatCode>
                <c:ptCount val="21"/>
                <c:pt idx="0">
                  <c:v>0.98548800000000003</c:v>
                </c:pt>
                <c:pt idx="1">
                  <c:v>0.94399999999999995</c:v>
                </c:pt>
                <c:pt idx="2">
                  <c:v>0.90414000000000005</c:v>
                </c:pt>
                <c:pt idx="3">
                  <c:v>0.80120199999999997</c:v>
                </c:pt>
                <c:pt idx="4">
                  <c:v>0.75671500000000003</c:v>
                </c:pt>
                <c:pt idx="5">
                  <c:v>0.69268600000000002</c:v>
                </c:pt>
                <c:pt idx="6">
                  <c:v>0.65865300000000004</c:v>
                </c:pt>
                <c:pt idx="7">
                  <c:v>0.60631299999999999</c:v>
                </c:pt>
                <c:pt idx="8">
                  <c:v>0.56453399999999998</c:v>
                </c:pt>
                <c:pt idx="9">
                  <c:v>0.50488200000000005</c:v>
                </c:pt>
                <c:pt idx="10">
                  <c:v>0.44557799999999997</c:v>
                </c:pt>
                <c:pt idx="11">
                  <c:v>0.40473700000000001</c:v>
                </c:pt>
                <c:pt idx="12">
                  <c:v>0.36337700000000001</c:v>
                </c:pt>
                <c:pt idx="13">
                  <c:v>0.29499799999999998</c:v>
                </c:pt>
                <c:pt idx="14">
                  <c:v>0.26131300000000002</c:v>
                </c:pt>
                <c:pt idx="15">
                  <c:v>0.19956499999999999</c:v>
                </c:pt>
                <c:pt idx="16">
                  <c:v>0.18166399999999999</c:v>
                </c:pt>
                <c:pt idx="17">
                  <c:v>9.4971E-2</c:v>
                </c:pt>
                <c:pt idx="18">
                  <c:v>9.1510999999999995E-2</c:v>
                </c:pt>
                <c:pt idx="19">
                  <c:v>6.4356999999999998E-2</c:v>
                </c:pt>
              </c:numCache>
            </c:numRef>
          </c:xVal>
          <c:yVal>
            <c:numRef>
              <c:f>'Fe3O4 on SiO2'!$S$34:$S$54</c:f>
              <c:numCache>
                <c:formatCode>General</c:formatCode>
                <c:ptCount val="21"/>
                <c:pt idx="0">
                  <c:v>200.8338</c:v>
                </c:pt>
                <c:pt idx="1">
                  <c:v>175.02030000000002</c:v>
                </c:pt>
                <c:pt idx="2">
                  <c:v>134.7603</c:v>
                </c:pt>
                <c:pt idx="3">
                  <c:v>114.1893</c:v>
                </c:pt>
                <c:pt idx="4">
                  <c:v>111.79300000000001</c:v>
                </c:pt>
                <c:pt idx="5">
                  <c:v>110.1262</c:v>
                </c:pt>
                <c:pt idx="6">
                  <c:v>109.41249999999999</c:v>
                </c:pt>
                <c:pt idx="7">
                  <c:v>108.6143</c:v>
                </c:pt>
                <c:pt idx="8">
                  <c:v>108.0842</c:v>
                </c:pt>
                <c:pt idx="9">
                  <c:v>107.4592</c:v>
                </c:pt>
                <c:pt idx="10">
                  <c:v>106.8734</c:v>
                </c:pt>
                <c:pt idx="11">
                  <c:v>106.5117</c:v>
                </c:pt>
                <c:pt idx="12">
                  <c:v>106.1575</c:v>
                </c:pt>
                <c:pt idx="13">
                  <c:v>105.581</c:v>
                </c:pt>
                <c:pt idx="14">
                  <c:v>105.3053</c:v>
                </c:pt>
                <c:pt idx="15">
                  <c:v>104.788</c:v>
                </c:pt>
                <c:pt idx="16">
                  <c:v>104.6348</c:v>
                </c:pt>
                <c:pt idx="17">
                  <c:v>103.7958</c:v>
                </c:pt>
                <c:pt idx="18">
                  <c:v>103.7569</c:v>
                </c:pt>
                <c:pt idx="19">
                  <c:v>103.422</c:v>
                </c:pt>
              </c:numCache>
            </c:numRef>
          </c:yVal>
          <c:smooth val="1"/>
        </c:ser>
        <c:ser>
          <c:idx val="12"/>
          <c:order val="10"/>
          <c:tx>
            <c:v>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SiO2'!$K$34:$K$58</c:f>
              <c:numCache>
                <c:formatCode>0.00</c:formatCode>
                <c:ptCount val="25"/>
                <c:pt idx="0">
                  <c:v>2.2100000000000002E-3</c:v>
                </c:pt>
                <c:pt idx="1">
                  <c:v>6.2960000000000004E-3</c:v>
                </c:pt>
                <c:pt idx="2">
                  <c:v>2.0885999999999998E-2</c:v>
                </c:pt>
                <c:pt idx="3">
                  <c:v>4.0166E-2</c:v>
                </c:pt>
                <c:pt idx="4">
                  <c:v>4.981E-2</c:v>
                </c:pt>
                <c:pt idx="5">
                  <c:v>7.1193000000000006E-2</c:v>
                </c:pt>
                <c:pt idx="6">
                  <c:v>8.8135000000000005E-2</c:v>
                </c:pt>
                <c:pt idx="7">
                  <c:v>0.15399099999999999</c:v>
                </c:pt>
                <c:pt idx="8">
                  <c:v>0.195742</c:v>
                </c:pt>
                <c:pt idx="9">
                  <c:v>0.25051200000000001</c:v>
                </c:pt>
                <c:pt idx="10">
                  <c:v>0.28581000000000001</c:v>
                </c:pt>
                <c:pt idx="11">
                  <c:v>0.34637800000000002</c:v>
                </c:pt>
                <c:pt idx="12">
                  <c:v>0.39848299999999998</c:v>
                </c:pt>
                <c:pt idx="13">
                  <c:v>0.44092999999999999</c:v>
                </c:pt>
                <c:pt idx="14">
                  <c:v>0.48837399999999997</c:v>
                </c:pt>
                <c:pt idx="15">
                  <c:v>0.51818500000000001</c:v>
                </c:pt>
                <c:pt idx="16">
                  <c:v>0.54710199999999998</c:v>
                </c:pt>
                <c:pt idx="17">
                  <c:v>0.58656399999999997</c:v>
                </c:pt>
                <c:pt idx="18">
                  <c:v>0.635073</c:v>
                </c:pt>
                <c:pt idx="19">
                  <c:v>0.743838</c:v>
                </c:pt>
                <c:pt idx="20">
                  <c:v>0.785219</c:v>
                </c:pt>
                <c:pt idx="21">
                  <c:v>0.85111800000000004</c:v>
                </c:pt>
                <c:pt idx="22">
                  <c:v>0.89877399999999996</c:v>
                </c:pt>
                <c:pt idx="23">
                  <c:v>0.94598300000000002</c:v>
                </c:pt>
                <c:pt idx="24">
                  <c:v>0.98578600000000005</c:v>
                </c:pt>
              </c:numCache>
            </c:numRef>
          </c:xVal>
          <c:yVal>
            <c:numRef>
              <c:f>'Fe3O4 on SiO2'!$L$34:$L$58</c:f>
              <c:numCache>
                <c:formatCode>0.00</c:formatCode>
                <c:ptCount val="25"/>
                <c:pt idx="0">
                  <c:v>51.530500000000004</c:v>
                </c:pt>
                <c:pt idx="1">
                  <c:v>51.936</c:v>
                </c:pt>
                <c:pt idx="2">
                  <c:v>52.481299999999997</c:v>
                </c:pt>
                <c:pt idx="3">
                  <c:v>52.838900000000002</c:v>
                </c:pt>
                <c:pt idx="4">
                  <c:v>52.974400000000003</c:v>
                </c:pt>
                <c:pt idx="5">
                  <c:v>53.215699999999998</c:v>
                </c:pt>
                <c:pt idx="6">
                  <c:v>53.377299999999998</c:v>
                </c:pt>
                <c:pt idx="7">
                  <c:v>53.878599999999999</c:v>
                </c:pt>
                <c:pt idx="8">
                  <c:v>54.159199999999998</c:v>
                </c:pt>
                <c:pt idx="9">
                  <c:v>54.489600000000003</c:v>
                </c:pt>
                <c:pt idx="10">
                  <c:v>54.701500000000003</c:v>
                </c:pt>
                <c:pt idx="11">
                  <c:v>55.055900000000001</c:v>
                </c:pt>
                <c:pt idx="12">
                  <c:v>55.378100000000003</c:v>
                </c:pt>
                <c:pt idx="13">
                  <c:v>55.671399999999998</c:v>
                </c:pt>
                <c:pt idx="14">
                  <c:v>55.992400000000004</c:v>
                </c:pt>
                <c:pt idx="15">
                  <c:v>56.253399999999999</c:v>
                </c:pt>
                <c:pt idx="16">
                  <c:v>56.502000000000002</c:v>
                </c:pt>
                <c:pt idx="17">
                  <c:v>56.863300000000002</c:v>
                </c:pt>
                <c:pt idx="18">
                  <c:v>57.337800000000001</c:v>
                </c:pt>
                <c:pt idx="19">
                  <c:v>58.748899999999999</c:v>
                </c:pt>
                <c:pt idx="20">
                  <c:v>59.581299999999999</c:v>
                </c:pt>
                <c:pt idx="21">
                  <c:v>61.647199999999998</c:v>
                </c:pt>
                <c:pt idx="22">
                  <c:v>64.862700000000004</c:v>
                </c:pt>
                <c:pt idx="23">
                  <c:v>81.171700000000001</c:v>
                </c:pt>
                <c:pt idx="24">
                  <c:v>186.49010000000001</c:v>
                </c:pt>
              </c:numCache>
            </c:numRef>
          </c:yVal>
          <c:smooth val="1"/>
        </c:ser>
        <c:ser>
          <c:idx val="13"/>
          <c:order val="11"/>
          <c:tx>
            <c:v>8%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rgbClr val="C0504D"/>
                </a:solidFill>
              </a:ln>
            </c:spPr>
          </c:marker>
          <c:xVal>
            <c:numRef>
              <c:f>'Fe3O4 on SiO2'!$M$34:$M$54</c:f>
              <c:numCache>
                <c:formatCode>0.00</c:formatCode>
                <c:ptCount val="21"/>
                <c:pt idx="0">
                  <c:v>0.98578600000000005</c:v>
                </c:pt>
                <c:pt idx="1">
                  <c:v>0.94212399999999996</c:v>
                </c:pt>
                <c:pt idx="2">
                  <c:v>0.90423900000000001</c:v>
                </c:pt>
                <c:pt idx="3">
                  <c:v>0.80455600000000005</c:v>
                </c:pt>
                <c:pt idx="4">
                  <c:v>0.75897499999999996</c:v>
                </c:pt>
                <c:pt idx="5">
                  <c:v>0.70377900000000004</c:v>
                </c:pt>
                <c:pt idx="6">
                  <c:v>0.66365600000000002</c:v>
                </c:pt>
                <c:pt idx="7">
                  <c:v>0.61261699999999997</c:v>
                </c:pt>
                <c:pt idx="8">
                  <c:v>0.55970200000000003</c:v>
                </c:pt>
                <c:pt idx="9">
                  <c:v>0.50785999999999998</c:v>
                </c:pt>
                <c:pt idx="10">
                  <c:v>0.44860499999999998</c:v>
                </c:pt>
                <c:pt idx="11">
                  <c:v>0.39733200000000002</c:v>
                </c:pt>
                <c:pt idx="12">
                  <c:v>0.35580899999999999</c:v>
                </c:pt>
                <c:pt idx="13">
                  <c:v>0.2989</c:v>
                </c:pt>
                <c:pt idx="14">
                  <c:v>0.257106</c:v>
                </c:pt>
                <c:pt idx="15">
                  <c:v>0.199707</c:v>
                </c:pt>
                <c:pt idx="16">
                  <c:v>0.18068999999999999</c:v>
                </c:pt>
                <c:pt idx="17">
                  <c:v>9.1397000000000006E-2</c:v>
                </c:pt>
                <c:pt idx="18">
                  <c:v>8.9094000000000007E-2</c:v>
                </c:pt>
                <c:pt idx="19">
                  <c:v>5.7556000000000003E-2</c:v>
                </c:pt>
                <c:pt idx="20">
                  <c:v>5.2780000000000001E-2</c:v>
                </c:pt>
              </c:numCache>
            </c:numRef>
          </c:xVal>
          <c:yVal>
            <c:numRef>
              <c:f>'Fe3O4 on SiO2'!$N$34:$N$54</c:f>
              <c:numCache>
                <c:formatCode>0.00</c:formatCode>
                <c:ptCount val="21"/>
                <c:pt idx="0">
                  <c:v>186.49010000000001</c:v>
                </c:pt>
                <c:pt idx="1">
                  <c:v>129.33760000000001</c:v>
                </c:pt>
                <c:pt idx="2">
                  <c:v>84.302300000000002</c:v>
                </c:pt>
                <c:pt idx="3">
                  <c:v>64.239000000000004</c:v>
                </c:pt>
                <c:pt idx="4">
                  <c:v>61.378100000000003</c:v>
                </c:pt>
                <c:pt idx="5">
                  <c:v>59.9895</c:v>
                </c:pt>
                <c:pt idx="6">
                  <c:v>59.213799999999999</c:v>
                </c:pt>
                <c:pt idx="7">
                  <c:v>58.498599999999996</c:v>
                </c:pt>
                <c:pt idx="8">
                  <c:v>57.874099999999999</c:v>
                </c:pt>
                <c:pt idx="9">
                  <c:v>57.342599999999997</c:v>
                </c:pt>
                <c:pt idx="10">
                  <c:v>56.8035</c:v>
                </c:pt>
                <c:pt idx="11">
                  <c:v>56.387299999999996</c:v>
                </c:pt>
                <c:pt idx="12">
                  <c:v>56.018099999999997</c:v>
                </c:pt>
                <c:pt idx="13">
                  <c:v>55.556100000000001</c:v>
                </c:pt>
                <c:pt idx="14">
                  <c:v>55.233400000000003</c:v>
                </c:pt>
                <c:pt idx="15">
                  <c:v>54.761000000000003</c:v>
                </c:pt>
                <c:pt idx="16">
                  <c:v>54.597900000000003</c:v>
                </c:pt>
                <c:pt idx="17">
                  <c:v>53.741700000000002</c:v>
                </c:pt>
                <c:pt idx="18">
                  <c:v>53.713799999999999</c:v>
                </c:pt>
                <c:pt idx="19">
                  <c:v>53.318600000000004</c:v>
                </c:pt>
                <c:pt idx="20">
                  <c:v>53.249000000000002</c:v>
                </c:pt>
              </c:numCache>
            </c:numRef>
          </c:yVal>
          <c:smooth val="1"/>
        </c:ser>
        <c:ser>
          <c:idx val="0"/>
          <c:order val="12"/>
          <c:tx>
            <c:v>4%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SiO2'!$F$34:$F$58</c:f>
              <c:numCache>
                <c:formatCode>0.00</c:formatCode>
                <c:ptCount val="25"/>
                <c:pt idx="0">
                  <c:v>3.47E-3</c:v>
                </c:pt>
                <c:pt idx="1">
                  <c:v>6.2979999999999998E-3</c:v>
                </c:pt>
                <c:pt idx="2">
                  <c:v>1.9130000000000001E-2</c:v>
                </c:pt>
                <c:pt idx="3">
                  <c:v>3.7740000000000003E-2</c:v>
                </c:pt>
                <c:pt idx="4">
                  <c:v>4.9653000000000003E-2</c:v>
                </c:pt>
                <c:pt idx="5">
                  <c:v>7.2146000000000002E-2</c:v>
                </c:pt>
                <c:pt idx="6">
                  <c:v>8.9109999999999995E-2</c:v>
                </c:pt>
                <c:pt idx="7">
                  <c:v>0.146621</c:v>
                </c:pt>
                <c:pt idx="8">
                  <c:v>0.192056</c:v>
                </c:pt>
                <c:pt idx="9">
                  <c:v>0.24909700000000001</c:v>
                </c:pt>
                <c:pt idx="10">
                  <c:v>0.28789900000000002</c:v>
                </c:pt>
                <c:pt idx="11">
                  <c:v>0.34793299999999999</c:v>
                </c:pt>
                <c:pt idx="12">
                  <c:v>0.39846900000000002</c:v>
                </c:pt>
                <c:pt idx="13">
                  <c:v>0.436052</c:v>
                </c:pt>
                <c:pt idx="14">
                  <c:v>0.48714400000000002</c:v>
                </c:pt>
                <c:pt idx="15">
                  <c:v>0.51591399999999998</c:v>
                </c:pt>
                <c:pt idx="16">
                  <c:v>0.54897300000000004</c:v>
                </c:pt>
                <c:pt idx="17">
                  <c:v>0.58902900000000002</c:v>
                </c:pt>
                <c:pt idx="18">
                  <c:v>0.63768400000000003</c:v>
                </c:pt>
                <c:pt idx="19">
                  <c:v>0.74093699999999996</c:v>
                </c:pt>
                <c:pt idx="20">
                  <c:v>0.78736200000000001</c:v>
                </c:pt>
                <c:pt idx="21">
                  <c:v>0.84683299999999995</c:v>
                </c:pt>
                <c:pt idx="22">
                  <c:v>0.89649999999999996</c:v>
                </c:pt>
                <c:pt idx="23">
                  <c:v>0.94601000000000002</c:v>
                </c:pt>
                <c:pt idx="24">
                  <c:v>0.98611599999999999</c:v>
                </c:pt>
              </c:numCache>
            </c:numRef>
          </c:xVal>
          <c:yVal>
            <c:numRef>
              <c:f>'Fe3O4 on SiO2'!$G$34:$G$58</c:f>
              <c:numCache>
                <c:formatCode>General</c:formatCode>
                <c:ptCount val="25"/>
                <c:pt idx="0">
                  <c:v>1.4646999999999999</c:v>
                </c:pt>
                <c:pt idx="1">
                  <c:v>1.694</c:v>
                </c:pt>
                <c:pt idx="2">
                  <c:v>2.1619000000000002</c:v>
                </c:pt>
                <c:pt idx="3">
                  <c:v>2.5142000000000002</c:v>
                </c:pt>
                <c:pt idx="4">
                  <c:v>2.6871</c:v>
                </c:pt>
                <c:pt idx="5">
                  <c:v>2.9542000000000002</c:v>
                </c:pt>
                <c:pt idx="6">
                  <c:v>3.1318000000000001</c:v>
                </c:pt>
                <c:pt idx="7">
                  <c:v>3.6499000000000001</c:v>
                </c:pt>
                <c:pt idx="8">
                  <c:v>4.0274000000000001</c:v>
                </c:pt>
                <c:pt idx="9">
                  <c:v>4.4855</c:v>
                </c:pt>
                <c:pt idx="10">
                  <c:v>4.8013000000000003</c:v>
                </c:pt>
                <c:pt idx="11">
                  <c:v>5.3019999999999996</c:v>
                </c:pt>
                <c:pt idx="12">
                  <c:v>5.7484000000000002</c:v>
                </c:pt>
                <c:pt idx="13">
                  <c:v>6.1006999999999998</c:v>
                </c:pt>
                <c:pt idx="14">
                  <c:v>6.617</c:v>
                </c:pt>
                <c:pt idx="15">
                  <c:v>6.9405999999999999</c:v>
                </c:pt>
                <c:pt idx="16">
                  <c:v>7.3300999999999998</c:v>
                </c:pt>
                <c:pt idx="17">
                  <c:v>7.8175999999999997</c:v>
                </c:pt>
                <c:pt idx="18">
                  <c:v>8.4656000000000002</c:v>
                </c:pt>
                <c:pt idx="19">
                  <c:v>10.0749</c:v>
                </c:pt>
                <c:pt idx="20">
                  <c:v>11.166700000000001</c:v>
                </c:pt>
                <c:pt idx="21">
                  <c:v>13.0396</c:v>
                </c:pt>
                <c:pt idx="22">
                  <c:v>15.922000000000001</c:v>
                </c:pt>
                <c:pt idx="23">
                  <c:v>25.660699999999999</c:v>
                </c:pt>
                <c:pt idx="24">
                  <c:v>103.871</c:v>
                </c:pt>
              </c:numCache>
            </c:numRef>
          </c:yVal>
          <c:smooth val="1"/>
        </c:ser>
        <c:ser>
          <c:idx val="3"/>
          <c:order val="13"/>
          <c:tx>
            <c:v>4%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SiO2'!$H$34:$H$55</c:f>
              <c:numCache>
                <c:formatCode>General</c:formatCode>
                <c:ptCount val="22"/>
                <c:pt idx="0">
                  <c:v>0.98611599999999999</c:v>
                </c:pt>
                <c:pt idx="1">
                  <c:v>0.94473499999999999</c:v>
                </c:pt>
                <c:pt idx="2">
                  <c:v>0.904223</c:v>
                </c:pt>
                <c:pt idx="3">
                  <c:v>0.80224600000000001</c:v>
                </c:pt>
                <c:pt idx="4">
                  <c:v>0.76359399999999999</c:v>
                </c:pt>
                <c:pt idx="5">
                  <c:v>0.70426599999999995</c:v>
                </c:pt>
                <c:pt idx="6">
                  <c:v>0.66302700000000003</c:v>
                </c:pt>
                <c:pt idx="7">
                  <c:v>0.60616400000000004</c:v>
                </c:pt>
                <c:pt idx="8">
                  <c:v>0.56455500000000003</c:v>
                </c:pt>
                <c:pt idx="9">
                  <c:v>0.50087400000000004</c:v>
                </c:pt>
                <c:pt idx="10">
                  <c:v>0.45419900000000002</c:v>
                </c:pt>
                <c:pt idx="11">
                  <c:v>0.39138699999999998</c:v>
                </c:pt>
                <c:pt idx="12">
                  <c:v>0.35958200000000001</c:v>
                </c:pt>
                <c:pt idx="13">
                  <c:v>0.296485</c:v>
                </c:pt>
                <c:pt idx="14">
                  <c:v>0.26117400000000002</c:v>
                </c:pt>
                <c:pt idx="15">
                  <c:v>0.19397300000000001</c:v>
                </c:pt>
                <c:pt idx="16">
                  <c:v>0.18090600000000001</c:v>
                </c:pt>
                <c:pt idx="17">
                  <c:v>0.10062400000000001</c:v>
                </c:pt>
                <c:pt idx="18">
                  <c:v>9.2630000000000004E-2</c:v>
                </c:pt>
                <c:pt idx="19">
                  <c:v>6.4850000000000005E-2</c:v>
                </c:pt>
                <c:pt idx="20">
                  <c:v>4.9773999999999999E-2</c:v>
                </c:pt>
                <c:pt idx="21">
                  <c:v>2.7807999999999999E-2</c:v>
                </c:pt>
              </c:numCache>
            </c:numRef>
          </c:xVal>
          <c:yVal>
            <c:numRef>
              <c:f>'Fe3O4 on SiO2'!$I$34:$I$55</c:f>
              <c:numCache>
                <c:formatCode>General</c:formatCode>
                <c:ptCount val="22"/>
                <c:pt idx="0">
                  <c:v>103.871</c:v>
                </c:pt>
                <c:pt idx="1">
                  <c:v>62.7453</c:v>
                </c:pt>
                <c:pt idx="2">
                  <c:v>29.283799999999999</c:v>
                </c:pt>
                <c:pt idx="3">
                  <c:v>17.833500000000001</c:v>
                </c:pt>
                <c:pt idx="4">
                  <c:v>15.8817</c:v>
                </c:pt>
                <c:pt idx="5">
                  <c:v>14.359400000000001</c:v>
                </c:pt>
                <c:pt idx="6">
                  <c:v>13.506</c:v>
                </c:pt>
                <c:pt idx="7">
                  <c:v>12.4679</c:v>
                </c:pt>
                <c:pt idx="8">
                  <c:v>11.7563</c:v>
                </c:pt>
                <c:pt idx="9">
                  <c:v>10.7094</c:v>
                </c:pt>
                <c:pt idx="10">
                  <c:v>9.9727999999999994</c:v>
                </c:pt>
                <c:pt idx="11">
                  <c:v>9.0023999999999997</c:v>
                </c:pt>
                <c:pt idx="12">
                  <c:v>8.5215999999999994</c:v>
                </c:pt>
                <c:pt idx="13">
                  <c:v>7.5563000000000002</c:v>
                </c:pt>
                <c:pt idx="14">
                  <c:v>7.0202</c:v>
                </c:pt>
                <c:pt idx="15">
                  <c:v>5.9646999999999997</c:v>
                </c:pt>
                <c:pt idx="16">
                  <c:v>5.7640000000000002</c:v>
                </c:pt>
                <c:pt idx="17">
                  <c:v>4.3963000000000001</c:v>
                </c:pt>
                <c:pt idx="18">
                  <c:v>4.2534000000000001</c:v>
                </c:pt>
                <c:pt idx="19">
                  <c:v>3.7103999999999999</c:v>
                </c:pt>
                <c:pt idx="20">
                  <c:v>3.3847999999999998</c:v>
                </c:pt>
                <c:pt idx="21">
                  <c:v>2.8271000000000002</c:v>
                </c:pt>
              </c:numCache>
            </c:numRef>
          </c:yVal>
          <c:smooth val="1"/>
        </c:ser>
        <c:axId val="258206336"/>
        <c:axId val="258102400"/>
      </c:scatterChart>
      <c:valAx>
        <c:axId val="258206336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102400"/>
        <c:crosses val="autoZero"/>
        <c:crossBetween val="midCat"/>
        <c:majorUnit val="0.2"/>
      </c:valAx>
      <c:valAx>
        <c:axId val="258102400"/>
        <c:scaling>
          <c:orientation val="minMax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2912777777777783E-2"/>
              <c:y val="0.270906388888889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crossAx val="258206336"/>
        <c:crosses val="autoZero"/>
        <c:crossBetween val="midCat"/>
        <c:majorUnit val="2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0533527777777814"/>
          <c:y val="2.5088888888888883E-2"/>
          <c:w val="0.64407638888888885"/>
          <c:h val="0.81503217592592248"/>
        </c:manualLayout>
      </c:layout>
      <c:scatterChart>
        <c:scatterStyle val="smoothMarker"/>
        <c:ser>
          <c:idx val="0"/>
          <c:order val="0"/>
          <c:tx>
            <c:v>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SiO2'!$K$4:$K$28</c:f>
              <c:numCache>
                <c:formatCode>0.00</c:formatCode>
                <c:ptCount val="25"/>
                <c:pt idx="0">
                  <c:v>2.2100000000000002E-3</c:v>
                </c:pt>
                <c:pt idx="1">
                  <c:v>6.2960000000000004E-3</c:v>
                </c:pt>
                <c:pt idx="2">
                  <c:v>2.0885999999999998E-2</c:v>
                </c:pt>
                <c:pt idx="3">
                  <c:v>4.0166E-2</c:v>
                </c:pt>
                <c:pt idx="4">
                  <c:v>4.981E-2</c:v>
                </c:pt>
                <c:pt idx="5">
                  <c:v>7.1193000000000006E-2</c:v>
                </c:pt>
                <c:pt idx="6">
                  <c:v>8.8135000000000005E-2</c:v>
                </c:pt>
                <c:pt idx="7">
                  <c:v>0.15399099999999999</c:v>
                </c:pt>
                <c:pt idx="8">
                  <c:v>0.195742</c:v>
                </c:pt>
                <c:pt idx="9">
                  <c:v>0.25051200000000001</c:v>
                </c:pt>
                <c:pt idx="10">
                  <c:v>0.28581000000000001</c:v>
                </c:pt>
                <c:pt idx="11">
                  <c:v>0.34637800000000002</c:v>
                </c:pt>
                <c:pt idx="12">
                  <c:v>0.39848299999999998</c:v>
                </c:pt>
                <c:pt idx="13">
                  <c:v>0.44092999999999999</c:v>
                </c:pt>
                <c:pt idx="14">
                  <c:v>0.48837399999999997</c:v>
                </c:pt>
                <c:pt idx="15">
                  <c:v>0.51818500000000001</c:v>
                </c:pt>
                <c:pt idx="16">
                  <c:v>0.54710199999999998</c:v>
                </c:pt>
                <c:pt idx="17">
                  <c:v>0.58656399999999997</c:v>
                </c:pt>
                <c:pt idx="18">
                  <c:v>0.635073</c:v>
                </c:pt>
                <c:pt idx="19">
                  <c:v>0.743838</c:v>
                </c:pt>
                <c:pt idx="20">
                  <c:v>0.785219</c:v>
                </c:pt>
                <c:pt idx="21">
                  <c:v>0.85111800000000004</c:v>
                </c:pt>
                <c:pt idx="22">
                  <c:v>0.89877399999999996</c:v>
                </c:pt>
                <c:pt idx="23">
                  <c:v>0.94598300000000002</c:v>
                </c:pt>
                <c:pt idx="24">
                  <c:v>0.98578600000000005</c:v>
                </c:pt>
              </c:numCache>
            </c:numRef>
          </c:xVal>
          <c:yVal>
            <c:numRef>
              <c:f>'Fe3O4 on SiO2'!$L$4:$L$28</c:f>
              <c:numCache>
                <c:formatCode>0.00</c:formatCode>
                <c:ptCount val="25"/>
                <c:pt idx="0">
                  <c:v>1.5305</c:v>
                </c:pt>
                <c:pt idx="1">
                  <c:v>1.9359999999999999</c:v>
                </c:pt>
                <c:pt idx="2">
                  <c:v>2.4813000000000001</c:v>
                </c:pt>
                <c:pt idx="3">
                  <c:v>2.8389000000000002</c:v>
                </c:pt>
                <c:pt idx="4">
                  <c:v>2.9744000000000002</c:v>
                </c:pt>
                <c:pt idx="5">
                  <c:v>3.2157</c:v>
                </c:pt>
                <c:pt idx="6">
                  <c:v>3.3773</c:v>
                </c:pt>
                <c:pt idx="7">
                  <c:v>3.8786</c:v>
                </c:pt>
                <c:pt idx="8">
                  <c:v>4.1592000000000002</c:v>
                </c:pt>
                <c:pt idx="9">
                  <c:v>4.4896000000000003</c:v>
                </c:pt>
                <c:pt idx="10">
                  <c:v>4.7015000000000002</c:v>
                </c:pt>
                <c:pt idx="11">
                  <c:v>5.0559000000000003</c:v>
                </c:pt>
                <c:pt idx="12">
                  <c:v>5.3780999999999999</c:v>
                </c:pt>
                <c:pt idx="13">
                  <c:v>5.6714000000000002</c:v>
                </c:pt>
                <c:pt idx="14">
                  <c:v>5.9923999999999999</c:v>
                </c:pt>
                <c:pt idx="15">
                  <c:v>6.2534000000000001</c:v>
                </c:pt>
                <c:pt idx="16">
                  <c:v>6.5019999999999998</c:v>
                </c:pt>
                <c:pt idx="17">
                  <c:v>6.8632999999999997</c:v>
                </c:pt>
                <c:pt idx="18">
                  <c:v>7.3377999999999997</c:v>
                </c:pt>
                <c:pt idx="19">
                  <c:v>8.7489000000000008</c:v>
                </c:pt>
                <c:pt idx="20">
                  <c:v>9.5813000000000006</c:v>
                </c:pt>
                <c:pt idx="21">
                  <c:v>11.6472</c:v>
                </c:pt>
                <c:pt idx="22">
                  <c:v>14.8627</c:v>
                </c:pt>
                <c:pt idx="23">
                  <c:v>31.171700000000001</c:v>
                </c:pt>
                <c:pt idx="24">
                  <c:v>136.49010000000001</c:v>
                </c:pt>
              </c:numCache>
            </c:numRef>
          </c:yVal>
          <c:smooth val="1"/>
        </c:ser>
        <c:ser>
          <c:idx val="3"/>
          <c:order val="1"/>
          <c:tx>
            <c:v>8% des</c:v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SiO2'!$M$4:$M$24</c:f>
              <c:numCache>
                <c:formatCode>0.00</c:formatCode>
                <c:ptCount val="21"/>
                <c:pt idx="0">
                  <c:v>0.98578600000000005</c:v>
                </c:pt>
                <c:pt idx="1">
                  <c:v>0.94212399999999996</c:v>
                </c:pt>
                <c:pt idx="2">
                  <c:v>0.90423900000000001</c:v>
                </c:pt>
                <c:pt idx="3">
                  <c:v>0.80455600000000005</c:v>
                </c:pt>
                <c:pt idx="4">
                  <c:v>0.75897499999999996</c:v>
                </c:pt>
                <c:pt idx="5">
                  <c:v>0.70377900000000004</c:v>
                </c:pt>
                <c:pt idx="6">
                  <c:v>0.66365600000000002</c:v>
                </c:pt>
                <c:pt idx="7">
                  <c:v>0.61261699999999997</c:v>
                </c:pt>
                <c:pt idx="8">
                  <c:v>0.55970200000000003</c:v>
                </c:pt>
                <c:pt idx="9">
                  <c:v>0.50785999999999998</c:v>
                </c:pt>
                <c:pt idx="10">
                  <c:v>0.44860499999999998</c:v>
                </c:pt>
                <c:pt idx="11">
                  <c:v>0.39733200000000002</c:v>
                </c:pt>
                <c:pt idx="12">
                  <c:v>0.35580899999999999</c:v>
                </c:pt>
                <c:pt idx="13">
                  <c:v>0.2989</c:v>
                </c:pt>
                <c:pt idx="14">
                  <c:v>0.257106</c:v>
                </c:pt>
                <c:pt idx="15">
                  <c:v>0.199707</c:v>
                </c:pt>
                <c:pt idx="16">
                  <c:v>0.18068999999999999</c:v>
                </c:pt>
                <c:pt idx="17">
                  <c:v>9.1397000000000006E-2</c:v>
                </c:pt>
                <c:pt idx="18">
                  <c:v>8.9094000000000007E-2</c:v>
                </c:pt>
                <c:pt idx="19">
                  <c:v>5.7556000000000003E-2</c:v>
                </c:pt>
                <c:pt idx="20">
                  <c:v>5.2780000000000001E-2</c:v>
                </c:pt>
              </c:numCache>
            </c:numRef>
          </c:xVal>
          <c:yVal>
            <c:numRef>
              <c:f>'Fe3O4 on SiO2'!$N$4:$N$24</c:f>
              <c:numCache>
                <c:formatCode>0.00</c:formatCode>
                <c:ptCount val="21"/>
                <c:pt idx="0">
                  <c:v>136.49010000000001</c:v>
                </c:pt>
                <c:pt idx="1">
                  <c:v>79.337599999999995</c:v>
                </c:pt>
                <c:pt idx="2">
                  <c:v>34.302300000000002</c:v>
                </c:pt>
                <c:pt idx="3">
                  <c:v>14.239000000000001</c:v>
                </c:pt>
                <c:pt idx="4">
                  <c:v>11.3781</c:v>
                </c:pt>
                <c:pt idx="5">
                  <c:v>9.9894999999999996</c:v>
                </c:pt>
                <c:pt idx="6">
                  <c:v>9.2138000000000009</c:v>
                </c:pt>
                <c:pt idx="7">
                  <c:v>8.4985999999999997</c:v>
                </c:pt>
                <c:pt idx="8">
                  <c:v>7.8741000000000003</c:v>
                </c:pt>
                <c:pt idx="9">
                  <c:v>7.3426</c:v>
                </c:pt>
                <c:pt idx="10">
                  <c:v>6.8034999999999997</c:v>
                </c:pt>
                <c:pt idx="11">
                  <c:v>6.3872999999999998</c:v>
                </c:pt>
                <c:pt idx="12">
                  <c:v>6.0180999999999996</c:v>
                </c:pt>
                <c:pt idx="13">
                  <c:v>5.5560999999999998</c:v>
                </c:pt>
                <c:pt idx="14">
                  <c:v>5.2333999999999996</c:v>
                </c:pt>
                <c:pt idx="15">
                  <c:v>4.7610000000000001</c:v>
                </c:pt>
                <c:pt idx="16">
                  <c:v>4.5979000000000001</c:v>
                </c:pt>
                <c:pt idx="17">
                  <c:v>3.7416999999999998</c:v>
                </c:pt>
                <c:pt idx="18">
                  <c:v>3.7138</c:v>
                </c:pt>
                <c:pt idx="19">
                  <c:v>3.3186</c:v>
                </c:pt>
                <c:pt idx="20">
                  <c:v>3.2490000000000001</c:v>
                </c:pt>
              </c:numCache>
            </c:numRef>
          </c:yVal>
          <c:smooth val="1"/>
        </c:ser>
        <c:axId val="257612800"/>
        <c:axId val="257619456"/>
      </c:scatterChart>
      <c:valAx>
        <c:axId val="257612800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619456"/>
        <c:crosses val="autoZero"/>
        <c:crossBetween val="midCat"/>
        <c:majorUnit val="0.2"/>
      </c:valAx>
      <c:valAx>
        <c:axId val="257619456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12E-2"/>
              <c:y val="0.2757709401709440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612800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24705027777777791"/>
          <c:h val="0.13600222222222241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300766640934153"/>
          <c:y val="4.6255555555554995E-2"/>
          <c:w val="0.75640403748931406"/>
          <c:h val="0.81503217592592248"/>
        </c:manualLayout>
      </c:layout>
      <c:scatterChart>
        <c:scatterStyle val="smoothMarker"/>
        <c:ser>
          <c:idx val="0"/>
          <c:order val="0"/>
          <c:tx>
            <c:v>28%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SiO2'!$U$4:$U$28</c:f>
              <c:numCache>
                <c:formatCode>General</c:formatCode>
                <c:ptCount val="25"/>
                <c:pt idx="0">
                  <c:v>3.0990000000000002E-3</c:v>
                </c:pt>
                <c:pt idx="1">
                  <c:v>6.4270000000000004E-3</c:v>
                </c:pt>
                <c:pt idx="2">
                  <c:v>1.9458E-2</c:v>
                </c:pt>
                <c:pt idx="3">
                  <c:v>4.0732999999999998E-2</c:v>
                </c:pt>
                <c:pt idx="4">
                  <c:v>5.1185000000000001E-2</c:v>
                </c:pt>
                <c:pt idx="5">
                  <c:v>7.4111999999999997E-2</c:v>
                </c:pt>
                <c:pt idx="6">
                  <c:v>9.1461000000000001E-2</c:v>
                </c:pt>
                <c:pt idx="7">
                  <c:v>0.15012700000000001</c:v>
                </c:pt>
                <c:pt idx="8">
                  <c:v>0.193132</c:v>
                </c:pt>
                <c:pt idx="9">
                  <c:v>0.24535000000000001</c:v>
                </c:pt>
                <c:pt idx="10">
                  <c:v>0.28831899999999999</c:v>
                </c:pt>
                <c:pt idx="11">
                  <c:v>0.34895199999999998</c:v>
                </c:pt>
                <c:pt idx="12">
                  <c:v>0.39685199999999998</c:v>
                </c:pt>
                <c:pt idx="13">
                  <c:v>0.43521199999999999</c:v>
                </c:pt>
                <c:pt idx="14">
                  <c:v>0.48914600000000003</c:v>
                </c:pt>
                <c:pt idx="15">
                  <c:v>0.51882799999999996</c:v>
                </c:pt>
                <c:pt idx="16">
                  <c:v>0.546458</c:v>
                </c:pt>
                <c:pt idx="17">
                  <c:v>0.58720499999999998</c:v>
                </c:pt>
                <c:pt idx="18">
                  <c:v>0.63645200000000002</c:v>
                </c:pt>
                <c:pt idx="19">
                  <c:v>0.73799400000000004</c:v>
                </c:pt>
                <c:pt idx="20">
                  <c:v>0.78587300000000004</c:v>
                </c:pt>
                <c:pt idx="21">
                  <c:v>0.85007500000000003</c:v>
                </c:pt>
                <c:pt idx="22">
                  <c:v>0.90046099999999996</c:v>
                </c:pt>
                <c:pt idx="23">
                  <c:v>0.94564000000000004</c:v>
                </c:pt>
                <c:pt idx="24">
                  <c:v>0.98549600000000004</c:v>
                </c:pt>
              </c:numCache>
            </c:numRef>
          </c:xVal>
          <c:yVal>
            <c:numRef>
              <c:f>'Fe3O4 on SiO2'!$V$4:$V$28</c:f>
              <c:numCache>
                <c:formatCode>General</c:formatCode>
                <c:ptCount val="25"/>
                <c:pt idx="0">
                  <c:v>1.1995</c:v>
                </c:pt>
                <c:pt idx="1">
                  <c:v>1.4132</c:v>
                </c:pt>
                <c:pt idx="2">
                  <c:v>1.7935000000000001</c:v>
                </c:pt>
                <c:pt idx="3">
                  <c:v>2.1122000000000001</c:v>
                </c:pt>
                <c:pt idx="4">
                  <c:v>2.2324000000000002</c:v>
                </c:pt>
                <c:pt idx="5">
                  <c:v>2.4573999999999998</c:v>
                </c:pt>
                <c:pt idx="6">
                  <c:v>2.6133000000000002</c:v>
                </c:pt>
                <c:pt idx="7">
                  <c:v>3.0615999999999999</c:v>
                </c:pt>
                <c:pt idx="8">
                  <c:v>3.3759000000000001</c:v>
                </c:pt>
                <c:pt idx="9">
                  <c:v>3.7509999999999999</c:v>
                </c:pt>
                <c:pt idx="10">
                  <c:v>4.0663999999999998</c:v>
                </c:pt>
                <c:pt idx="11">
                  <c:v>4.5212000000000003</c:v>
                </c:pt>
                <c:pt idx="12">
                  <c:v>4.9038000000000004</c:v>
                </c:pt>
                <c:pt idx="13">
                  <c:v>5.2529000000000003</c:v>
                </c:pt>
                <c:pt idx="14">
                  <c:v>5.7346000000000004</c:v>
                </c:pt>
                <c:pt idx="15">
                  <c:v>6.0446999999999997</c:v>
                </c:pt>
                <c:pt idx="16">
                  <c:v>6.3760000000000003</c:v>
                </c:pt>
                <c:pt idx="17">
                  <c:v>6.8160999999999996</c:v>
                </c:pt>
                <c:pt idx="18">
                  <c:v>7.4436</c:v>
                </c:pt>
                <c:pt idx="19">
                  <c:v>8.9560999999999993</c:v>
                </c:pt>
                <c:pt idx="20">
                  <c:v>9.9503000000000004</c:v>
                </c:pt>
                <c:pt idx="21">
                  <c:v>11.9521</c:v>
                </c:pt>
                <c:pt idx="22">
                  <c:v>14.9147</c:v>
                </c:pt>
                <c:pt idx="23">
                  <c:v>22.9252</c:v>
                </c:pt>
                <c:pt idx="24">
                  <c:v>77.599900000000005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SiO2'!$W$4:$W$25</c:f>
              <c:numCache>
                <c:formatCode>General</c:formatCode>
                <c:ptCount val="22"/>
                <c:pt idx="0">
                  <c:v>0.98549600000000004</c:v>
                </c:pt>
                <c:pt idx="1">
                  <c:v>0.94501999999999997</c:v>
                </c:pt>
                <c:pt idx="2">
                  <c:v>0.905057</c:v>
                </c:pt>
                <c:pt idx="3">
                  <c:v>0.80024399999999996</c:v>
                </c:pt>
                <c:pt idx="4">
                  <c:v>0.76493299999999997</c:v>
                </c:pt>
                <c:pt idx="5">
                  <c:v>0.70219200000000004</c:v>
                </c:pt>
                <c:pt idx="6">
                  <c:v>0.65484100000000001</c:v>
                </c:pt>
                <c:pt idx="7">
                  <c:v>0.60473900000000003</c:v>
                </c:pt>
                <c:pt idx="8">
                  <c:v>0.554338</c:v>
                </c:pt>
                <c:pt idx="9">
                  <c:v>0.50290400000000002</c:v>
                </c:pt>
                <c:pt idx="10">
                  <c:v>0.44173800000000002</c:v>
                </c:pt>
                <c:pt idx="11">
                  <c:v>0.40325</c:v>
                </c:pt>
                <c:pt idx="12">
                  <c:v>0.36229600000000001</c:v>
                </c:pt>
                <c:pt idx="13">
                  <c:v>0.29541600000000001</c:v>
                </c:pt>
                <c:pt idx="14">
                  <c:v>0.26286300000000001</c:v>
                </c:pt>
                <c:pt idx="15">
                  <c:v>0.196182</c:v>
                </c:pt>
                <c:pt idx="16">
                  <c:v>0.18478900000000001</c:v>
                </c:pt>
                <c:pt idx="17">
                  <c:v>0.101436</c:v>
                </c:pt>
                <c:pt idx="18">
                  <c:v>9.2216000000000006E-2</c:v>
                </c:pt>
                <c:pt idx="19">
                  <c:v>6.1358999999999997E-2</c:v>
                </c:pt>
                <c:pt idx="20">
                  <c:v>5.0351E-2</c:v>
                </c:pt>
                <c:pt idx="21">
                  <c:v>2.5763000000000001E-2</c:v>
                </c:pt>
              </c:numCache>
            </c:numRef>
          </c:xVal>
          <c:yVal>
            <c:numRef>
              <c:f>'Fe3O4 on SiO2'!$X$4:$X$25</c:f>
              <c:numCache>
                <c:formatCode>General</c:formatCode>
                <c:ptCount val="22"/>
                <c:pt idx="0">
                  <c:v>77.599900000000005</c:v>
                </c:pt>
                <c:pt idx="1">
                  <c:v>43.799799999999998</c:v>
                </c:pt>
                <c:pt idx="2">
                  <c:v>27.007300000000001</c:v>
                </c:pt>
                <c:pt idx="3">
                  <c:v>16.379799999999999</c:v>
                </c:pt>
                <c:pt idx="4">
                  <c:v>14.6408</c:v>
                </c:pt>
                <c:pt idx="5">
                  <c:v>13.1518</c:v>
                </c:pt>
                <c:pt idx="6">
                  <c:v>12.2318</c:v>
                </c:pt>
                <c:pt idx="7">
                  <c:v>11.3504</c:v>
                </c:pt>
                <c:pt idx="8">
                  <c:v>10.539199999999999</c:v>
                </c:pt>
                <c:pt idx="9">
                  <c:v>9.7642000000000007</c:v>
                </c:pt>
                <c:pt idx="10">
                  <c:v>8.8466000000000005</c:v>
                </c:pt>
                <c:pt idx="11">
                  <c:v>8.2972000000000001</c:v>
                </c:pt>
                <c:pt idx="12">
                  <c:v>7.6997</c:v>
                </c:pt>
                <c:pt idx="13">
                  <c:v>6.7314999999999996</c:v>
                </c:pt>
                <c:pt idx="14">
                  <c:v>6.2636000000000003</c:v>
                </c:pt>
                <c:pt idx="15">
                  <c:v>5.2854999999999999</c:v>
                </c:pt>
                <c:pt idx="16">
                  <c:v>5.1226000000000003</c:v>
                </c:pt>
                <c:pt idx="17">
                  <c:v>3.8174000000000001</c:v>
                </c:pt>
                <c:pt idx="18">
                  <c:v>3.6667000000000001</c:v>
                </c:pt>
                <c:pt idx="19">
                  <c:v>3.1149</c:v>
                </c:pt>
                <c:pt idx="20">
                  <c:v>2.9003999999999999</c:v>
                </c:pt>
                <c:pt idx="21">
                  <c:v>2.3452999999999999</c:v>
                </c:pt>
              </c:numCache>
            </c:numRef>
          </c:yVal>
          <c:smooth val="1"/>
        </c:ser>
        <c:axId val="257664512"/>
        <c:axId val="257683456"/>
      </c:scatterChart>
      <c:valAx>
        <c:axId val="257664512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683456"/>
        <c:crosses val="autoZero"/>
        <c:crossBetween val="midCat"/>
        <c:majorUnit val="0.2"/>
      </c:valAx>
      <c:valAx>
        <c:axId val="257683456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12E-2"/>
              <c:y val="0.275770940170944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664512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46577250000000031"/>
          <c:h val="0.17127999999999999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7385282804427007"/>
          <c:y val="5.0246228641959156E-2"/>
          <c:w val="0.76402083333333493"/>
          <c:h val="0.81503217592592225"/>
        </c:manualLayout>
      </c:layout>
      <c:scatterChart>
        <c:scatterStyle val="smoothMarker"/>
        <c:ser>
          <c:idx val="0"/>
          <c:order val="0"/>
          <c:tx>
            <c:v>36%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SiO2'!$Z$4:$Z$28</c:f>
              <c:numCache>
                <c:formatCode>General</c:formatCode>
                <c:ptCount val="25"/>
                <c:pt idx="0">
                  <c:v>3.026E-3</c:v>
                </c:pt>
                <c:pt idx="1">
                  <c:v>5.3569999999999998E-3</c:v>
                </c:pt>
                <c:pt idx="2">
                  <c:v>1.7832000000000001E-2</c:v>
                </c:pt>
                <c:pt idx="3">
                  <c:v>3.7207999999999998E-2</c:v>
                </c:pt>
                <c:pt idx="4">
                  <c:v>4.9596000000000001E-2</c:v>
                </c:pt>
                <c:pt idx="5">
                  <c:v>7.1440000000000003E-2</c:v>
                </c:pt>
                <c:pt idx="6">
                  <c:v>8.9422000000000001E-2</c:v>
                </c:pt>
                <c:pt idx="7">
                  <c:v>0.14555599999999999</c:v>
                </c:pt>
                <c:pt idx="8">
                  <c:v>0.19543099999999999</c:v>
                </c:pt>
                <c:pt idx="9">
                  <c:v>0.24529200000000001</c:v>
                </c:pt>
                <c:pt idx="10">
                  <c:v>0.28984599999999999</c:v>
                </c:pt>
                <c:pt idx="11">
                  <c:v>0.346223</c:v>
                </c:pt>
                <c:pt idx="12">
                  <c:v>0.39992499999999997</c:v>
                </c:pt>
                <c:pt idx="13">
                  <c:v>0.44246200000000002</c:v>
                </c:pt>
                <c:pt idx="14">
                  <c:v>0.48947600000000002</c:v>
                </c:pt>
                <c:pt idx="15">
                  <c:v>0.51799399999999995</c:v>
                </c:pt>
                <c:pt idx="16">
                  <c:v>0.54536700000000005</c:v>
                </c:pt>
                <c:pt idx="17">
                  <c:v>0.58723099999999995</c:v>
                </c:pt>
                <c:pt idx="18">
                  <c:v>0.63759999999999994</c:v>
                </c:pt>
                <c:pt idx="19">
                  <c:v>0.73934599999999995</c:v>
                </c:pt>
                <c:pt idx="20">
                  <c:v>0.78726099999999999</c:v>
                </c:pt>
                <c:pt idx="21">
                  <c:v>0.84926800000000002</c:v>
                </c:pt>
                <c:pt idx="22">
                  <c:v>0.896339</c:v>
                </c:pt>
                <c:pt idx="23">
                  <c:v>0.94561399999999995</c:v>
                </c:pt>
                <c:pt idx="24">
                  <c:v>0.98516800000000004</c:v>
                </c:pt>
              </c:numCache>
            </c:numRef>
          </c:xVal>
          <c:yVal>
            <c:numRef>
              <c:f>'Fe3O4 on SiO2'!$AA$4:$AA$28</c:f>
              <c:numCache>
                <c:formatCode>General</c:formatCode>
                <c:ptCount val="25"/>
                <c:pt idx="0">
                  <c:v>1.3507</c:v>
                </c:pt>
                <c:pt idx="1">
                  <c:v>1.7383999999999999</c:v>
                </c:pt>
                <c:pt idx="2">
                  <c:v>2.3008999999999999</c:v>
                </c:pt>
                <c:pt idx="3">
                  <c:v>2.742</c:v>
                </c:pt>
                <c:pt idx="4">
                  <c:v>2.9584999999999999</c:v>
                </c:pt>
                <c:pt idx="5">
                  <c:v>3.2913999999999999</c:v>
                </c:pt>
                <c:pt idx="6">
                  <c:v>3.5409000000000002</c:v>
                </c:pt>
                <c:pt idx="7">
                  <c:v>4.2222</c:v>
                </c:pt>
                <c:pt idx="8">
                  <c:v>4.7950999999999997</c:v>
                </c:pt>
                <c:pt idx="9">
                  <c:v>5.3754</c:v>
                </c:pt>
                <c:pt idx="10">
                  <c:v>5.9233000000000002</c:v>
                </c:pt>
                <c:pt idx="11">
                  <c:v>6.6611000000000002</c:v>
                </c:pt>
                <c:pt idx="12">
                  <c:v>7.4012000000000002</c:v>
                </c:pt>
                <c:pt idx="13">
                  <c:v>8.0475999999999992</c:v>
                </c:pt>
                <c:pt idx="14">
                  <c:v>8.7766000000000002</c:v>
                </c:pt>
                <c:pt idx="15">
                  <c:v>9.2955000000000005</c:v>
                </c:pt>
                <c:pt idx="16">
                  <c:v>9.8140999999999998</c:v>
                </c:pt>
                <c:pt idx="17">
                  <c:v>10.6137</c:v>
                </c:pt>
                <c:pt idx="18">
                  <c:v>11.652200000000001</c:v>
                </c:pt>
                <c:pt idx="19">
                  <c:v>13.9518</c:v>
                </c:pt>
                <c:pt idx="20">
                  <c:v>15.525600000000001</c:v>
                </c:pt>
                <c:pt idx="21">
                  <c:v>18.2212</c:v>
                </c:pt>
                <c:pt idx="22">
                  <c:v>21.581499999999998</c:v>
                </c:pt>
                <c:pt idx="23">
                  <c:v>28.260300000000001</c:v>
                </c:pt>
                <c:pt idx="24">
                  <c:v>105.6768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SiO2'!$AB$4:$AB$25</c:f>
              <c:numCache>
                <c:formatCode>General</c:formatCode>
                <c:ptCount val="22"/>
                <c:pt idx="0">
                  <c:v>0.98516800000000004</c:v>
                </c:pt>
                <c:pt idx="1">
                  <c:v>0.93951600000000002</c:v>
                </c:pt>
                <c:pt idx="2">
                  <c:v>0.90270399999999995</c:v>
                </c:pt>
                <c:pt idx="3">
                  <c:v>0.80315599999999998</c:v>
                </c:pt>
                <c:pt idx="4">
                  <c:v>0.75647200000000003</c:v>
                </c:pt>
                <c:pt idx="5">
                  <c:v>0.69212799999999997</c:v>
                </c:pt>
                <c:pt idx="6">
                  <c:v>0.66153600000000001</c:v>
                </c:pt>
                <c:pt idx="7">
                  <c:v>0.60996899999999998</c:v>
                </c:pt>
                <c:pt idx="8">
                  <c:v>0.55799600000000005</c:v>
                </c:pt>
                <c:pt idx="9">
                  <c:v>0.508158</c:v>
                </c:pt>
                <c:pt idx="10">
                  <c:v>0.447181</c:v>
                </c:pt>
                <c:pt idx="11">
                  <c:v>0.395756</c:v>
                </c:pt>
                <c:pt idx="12">
                  <c:v>0.361983</c:v>
                </c:pt>
                <c:pt idx="13">
                  <c:v>0.29870000000000002</c:v>
                </c:pt>
                <c:pt idx="14">
                  <c:v>0.25950299999999998</c:v>
                </c:pt>
                <c:pt idx="15">
                  <c:v>0.19994899999999999</c:v>
                </c:pt>
                <c:pt idx="16">
                  <c:v>0.184974</c:v>
                </c:pt>
                <c:pt idx="17">
                  <c:v>9.9532999999999996E-2</c:v>
                </c:pt>
                <c:pt idx="18">
                  <c:v>9.4103000000000006E-2</c:v>
                </c:pt>
                <c:pt idx="19">
                  <c:v>5.9461E-2</c:v>
                </c:pt>
                <c:pt idx="20">
                  <c:v>4.9260999999999999E-2</c:v>
                </c:pt>
                <c:pt idx="21">
                  <c:v>2.998E-2</c:v>
                </c:pt>
              </c:numCache>
            </c:numRef>
          </c:xVal>
          <c:yVal>
            <c:numRef>
              <c:f>'Fe3O4 on SiO2'!$AC$4:$AC$25</c:f>
              <c:numCache>
                <c:formatCode>General</c:formatCode>
                <c:ptCount val="22"/>
                <c:pt idx="0">
                  <c:v>105.6768</c:v>
                </c:pt>
                <c:pt idx="1">
                  <c:v>31.430199999999999</c:v>
                </c:pt>
                <c:pt idx="2">
                  <c:v>24.212</c:v>
                </c:pt>
                <c:pt idx="3">
                  <c:v>17.347100000000001</c:v>
                </c:pt>
                <c:pt idx="4">
                  <c:v>15.8681</c:v>
                </c:pt>
                <c:pt idx="5">
                  <c:v>14.441599999999999</c:v>
                </c:pt>
                <c:pt idx="6">
                  <c:v>14.0105</c:v>
                </c:pt>
                <c:pt idx="7">
                  <c:v>13.147399999999999</c:v>
                </c:pt>
                <c:pt idx="8">
                  <c:v>12.315200000000001</c:v>
                </c:pt>
                <c:pt idx="9">
                  <c:v>11.5588</c:v>
                </c:pt>
                <c:pt idx="10">
                  <c:v>10.5571</c:v>
                </c:pt>
                <c:pt idx="11">
                  <c:v>9.7881</c:v>
                </c:pt>
                <c:pt idx="12">
                  <c:v>9.2804000000000002</c:v>
                </c:pt>
                <c:pt idx="13">
                  <c:v>8.2539999999999996</c:v>
                </c:pt>
                <c:pt idx="14">
                  <c:v>7.6082000000000001</c:v>
                </c:pt>
                <c:pt idx="15">
                  <c:v>6.5671999999999997</c:v>
                </c:pt>
                <c:pt idx="16">
                  <c:v>6.3223000000000003</c:v>
                </c:pt>
                <c:pt idx="17">
                  <c:v>4.6193</c:v>
                </c:pt>
                <c:pt idx="18">
                  <c:v>4.5304000000000002</c:v>
                </c:pt>
                <c:pt idx="19">
                  <c:v>3.7320000000000002</c:v>
                </c:pt>
                <c:pt idx="20">
                  <c:v>3.4750000000000001</c:v>
                </c:pt>
                <c:pt idx="21">
                  <c:v>2.9247000000000001</c:v>
                </c:pt>
              </c:numCache>
            </c:numRef>
          </c:yVal>
          <c:smooth val="1"/>
        </c:ser>
        <c:axId val="257712128"/>
        <c:axId val="257714432"/>
      </c:scatterChart>
      <c:valAx>
        <c:axId val="257712128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714432"/>
        <c:crosses val="autoZero"/>
        <c:crossBetween val="midCat"/>
        <c:majorUnit val="0.2"/>
      </c:valAx>
      <c:valAx>
        <c:axId val="257714432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26E-2"/>
              <c:y val="0.275770940170944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712128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46577250000000031"/>
          <c:h val="0.17127999999999999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272791892779317"/>
          <c:y val="4.9783333333333374E-2"/>
          <c:w val="0.69697945441345333"/>
          <c:h val="0.81503217592592181"/>
        </c:manualLayout>
      </c:layout>
      <c:scatterChart>
        <c:scatterStyle val="smoothMarker"/>
        <c:ser>
          <c:idx val="0"/>
          <c:order val="0"/>
          <c:tx>
            <c:v>56%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SiO2'!$AE$4:$AE$28</c:f>
              <c:numCache>
                <c:formatCode>General</c:formatCode>
                <c:ptCount val="25"/>
                <c:pt idx="0">
                  <c:v>1.9380000000000001E-3</c:v>
                </c:pt>
                <c:pt idx="1">
                  <c:v>6.7520000000000002E-3</c:v>
                </c:pt>
                <c:pt idx="2">
                  <c:v>2.0084999999999999E-2</c:v>
                </c:pt>
                <c:pt idx="3">
                  <c:v>3.8623999999999999E-2</c:v>
                </c:pt>
                <c:pt idx="4">
                  <c:v>5.0462E-2</c:v>
                </c:pt>
                <c:pt idx="5">
                  <c:v>7.1526000000000006E-2</c:v>
                </c:pt>
                <c:pt idx="6">
                  <c:v>8.9593999999999993E-2</c:v>
                </c:pt>
                <c:pt idx="7">
                  <c:v>0.14869599999999999</c:v>
                </c:pt>
                <c:pt idx="8">
                  <c:v>0.19020999999999999</c:v>
                </c:pt>
                <c:pt idx="9">
                  <c:v>0.248976</c:v>
                </c:pt>
                <c:pt idx="10">
                  <c:v>0.29061100000000001</c:v>
                </c:pt>
                <c:pt idx="11">
                  <c:v>0.34879100000000002</c:v>
                </c:pt>
                <c:pt idx="12">
                  <c:v>0.401034</c:v>
                </c:pt>
                <c:pt idx="13">
                  <c:v>0.43606</c:v>
                </c:pt>
                <c:pt idx="14">
                  <c:v>0.486429</c:v>
                </c:pt>
                <c:pt idx="15">
                  <c:v>0.51735699999999996</c:v>
                </c:pt>
                <c:pt idx="16">
                  <c:v>0.54568799999999995</c:v>
                </c:pt>
                <c:pt idx="17">
                  <c:v>0.58748800000000001</c:v>
                </c:pt>
                <c:pt idx="18">
                  <c:v>0.63964500000000002</c:v>
                </c:pt>
                <c:pt idx="19">
                  <c:v>0.74002500000000004</c:v>
                </c:pt>
                <c:pt idx="20">
                  <c:v>0.78653200000000001</c:v>
                </c:pt>
                <c:pt idx="21">
                  <c:v>0.85022600000000004</c:v>
                </c:pt>
                <c:pt idx="22">
                  <c:v>0.89646099999999995</c:v>
                </c:pt>
                <c:pt idx="23">
                  <c:v>0.94636500000000001</c:v>
                </c:pt>
                <c:pt idx="24">
                  <c:v>0.98589899999999997</c:v>
                </c:pt>
              </c:numCache>
            </c:numRef>
          </c:xVal>
          <c:yVal>
            <c:numRef>
              <c:f>'Fe3O4 on SiO2'!$AF$4:$AF$28</c:f>
              <c:numCache>
                <c:formatCode>General</c:formatCode>
                <c:ptCount val="25"/>
                <c:pt idx="0">
                  <c:v>1.4854000000000001</c:v>
                </c:pt>
                <c:pt idx="1">
                  <c:v>1.9942</c:v>
                </c:pt>
                <c:pt idx="2">
                  <c:v>2.5209000000000001</c:v>
                </c:pt>
                <c:pt idx="3">
                  <c:v>2.9384999999999999</c:v>
                </c:pt>
                <c:pt idx="4">
                  <c:v>3.1471</c:v>
                </c:pt>
                <c:pt idx="5">
                  <c:v>3.4798</c:v>
                </c:pt>
                <c:pt idx="6">
                  <c:v>3.7328999999999999</c:v>
                </c:pt>
                <c:pt idx="7">
                  <c:v>4.4611999999999998</c:v>
                </c:pt>
                <c:pt idx="8">
                  <c:v>4.9481999999999999</c:v>
                </c:pt>
                <c:pt idx="9">
                  <c:v>5.6520999999999999</c:v>
                </c:pt>
                <c:pt idx="10">
                  <c:v>6.1764999999999999</c:v>
                </c:pt>
                <c:pt idx="11">
                  <c:v>6.9273999999999996</c:v>
                </c:pt>
                <c:pt idx="12">
                  <c:v>7.6456999999999997</c:v>
                </c:pt>
                <c:pt idx="13">
                  <c:v>8.1783999999999999</c:v>
                </c:pt>
                <c:pt idx="14">
                  <c:v>8.9822000000000006</c:v>
                </c:pt>
                <c:pt idx="15">
                  <c:v>9.5457999999999998</c:v>
                </c:pt>
                <c:pt idx="16">
                  <c:v>10.0944</c:v>
                </c:pt>
                <c:pt idx="17">
                  <c:v>10.902699999999999</c:v>
                </c:pt>
                <c:pt idx="18">
                  <c:v>11.9749</c:v>
                </c:pt>
                <c:pt idx="19">
                  <c:v>14.2995</c:v>
                </c:pt>
                <c:pt idx="20">
                  <c:v>15.8751</c:v>
                </c:pt>
                <c:pt idx="21">
                  <c:v>18.6478</c:v>
                </c:pt>
                <c:pt idx="22">
                  <c:v>21.844200000000001</c:v>
                </c:pt>
                <c:pt idx="23">
                  <c:v>27.575600000000001</c:v>
                </c:pt>
                <c:pt idx="24">
                  <c:v>72.042000000000002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SiO2'!$AG$4:$AG$25</c:f>
              <c:numCache>
                <c:formatCode>General</c:formatCode>
                <c:ptCount val="22"/>
                <c:pt idx="0">
                  <c:v>0.98589899999999997</c:v>
                </c:pt>
                <c:pt idx="1">
                  <c:v>0.94012099999999998</c:v>
                </c:pt>
                <c:pt idx="2">
                  <c:v>0.90096699999999996</c:v>
                </c:pt>
                <c:pt idx="3">
                  <c:v>0.80495700000000003</c:v>
                </c:pt>
                <c:pt idx="4">
                  <c:v>0.76222299999999998</c:v>
                </c:pt>
                <c:pt idx="5">
                  <c:v>0.70352300000000001</c:v>
                </c:pt>
                <c:pt idx="6">
                  <c:v>0.66005599999999998</c:v>
                </c:pt>
                <c:pt idx="7">
                  <c:v>0.61201899999999998</c:v>
                </c:pt>
                <c:pt idx="8">
                  <c:v>0.56314900000000001</c:v>
                </c:pt>
                <c:pt idx="9">
                  <c:v>0.51191600000000004</c:v>
                </c:pt>
                <c:pt idx="10">
                  <c:v>0.45027699999999998</c:v>
                </c:pt>
                <c:pt idx="11">
                  <c:v>0.40088800000000002</c:v>
                </c:pt>
                <c:pt idx="12">
                  <c:v>0.35637400000000002</c:v>
                </c:pt>
                <c:pt idx="13">
                  <c:v>0.30440800000000001</c:v>
                </c:pt>
                <c:pt idx="14">
                  <c:v>0.260015</c:v>
                </c:pt>
                <c:pt idx="15">
                  <c:v>0.193721</c:v>
                </c:pt>
                <c:pt idx="16">
                  <c:v>0.181251</c:v>
                </c:pt>
                <c:pt idx="17">
                  <c:v>8.7012999999999993E-2</c:v>
                </c:pt>
                <c:pt idx="18">
                  <c:v>8.7084999999999996E-2</c:v>
                </c:pt>
                <c:pt idx="19">
                  <c:v>6.1033999999999998E-2</c:v>
                </c:pt>
                <c:pt idx="20">
                  <c:v>5.0365E-2</c:v>
                </c:pt>
                <c:pt idx="21">
                  <c:v>2.7487999999999999E-2</c:v>
                </c:pt>
              </c:numCache>
            </c:numRef>
          </c:xVal>
          <c:yVal>
            <c:numRef>
              <c:f>'Fe3O4 on SiO2'!$AH$4:$AH$25</c:f>
              <c:numCache>
                <c:formatCode>General</c:formatCode>
                <c:ptCount val="22"/>
                <c:pt idx="0">
                  <c:v>72.042000000000002</c:v>
                </c:pt>
                <c:pt idx="1">
                  <c:v>32.617400000000004</c:v>
                </c:pt>
                <c:pt idx="2">
                  <c:v>24.365100000000002</c:v>
                </c:pt>
                <c:pt idx="3">
                  <c:v>17.9025</c:v>
                </c:pt>
                <c:pt idx="4">
                  <c:v>16.415600000000001</c:v>
                </c:pt>
                <c:pt idx="5">
                  <c:v>15.092599999999999</c:v>
                </c:pt>
                <c:pt idx="6">
                  <c:v>14.345599999999999</c:v>
                </c:pt>
                <c:pt idx="7">
                  <c:v>13.528499999999999</c:v>
                </c:pt>
                <c:pt idx="8">
                  <c:v>12.673500000000001</c:v>
                </c:pt>
                <c:pt idx="9">
                  <c:v>11.876300000000001</c:v>
                </c:pt>
                <c:pt idx="10">
                  <c:v>10.910500000000001</c:v>
                </c:pt>
                <c:pt idx="11">
                  <c:v>10.1173</c:v>
                </c:pt>
                <c:pt idx="12">
                  <c:v>9.4359000000000002</c:v>
                </c:pt>
                <c:pt idx="13">
                  <c:v>8.5863999999999994</c:v>
                </c:pt>
                <c:pt idx="14">
                  <c:v>7.8491</c:v>
                </c:pt>
                <c:pt idx="15">
                  <c:v>6.6624999999999996</c:v>
                </c:pt>
                <c:pt idx="16">
                  <c:v>6.4570999999999996</c:v>
                </c:pt>
                <c:pt idx="17">
                  <c:v>4.5488999999999997</c:v>
                </c:pt>
                <c:pt idx="18">
                  <c:v>4.5639000000000003</c:v>
                </c:pt>
                <c:pt idx="19">
                  <c:v>3.9607999999999999</c:v>
                </c:pt>
                <c:pt idx="20">
                  <c:v>3.6844999999999999</c:v>
                </c:pt>
                <c:pt idx="21">
                  <c:v>3.0049000000000001</c:v>
                </c:pt>
              </c:numCache>
            </c:numRef>
          </c:yVal>
          <c:smooth val="1"/>
        </c:ser>
        <c:axId val="257755392"/>
        <c:axId val="257770240"/>
      </c:scatterChart>
      <c:valAx>
        <c:axId val="257755392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770240"/>
        <c:crosses val="autoZero"/>
        <c:crossBetween val="midCat"/>
        <c:majorUnit val="0.2"/>
      </c:valAx>
      <c:valAx>
        <c:axId val="257770240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36E-2"/>
              <c:y val="0.27577094017094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755392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69256347470328"/>
          <c:y val="1.2193333333333337E-2"/>
          <c:w val="0.46577250000000031"/>
          <c:h val="0.17127999999999999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66861111111113"/>
          <c:y val="4.6255555555554904E-2"/>
          <c:w val="0.72874305555555663"/>
          <c:h val="0.81503217592592181"/>
        </c:manualLayout>
      </c:layout>
      <c:scatterChart>
        <c:scatterStyle val="smoothMarker"/>
        <c:ser>
          <c:idx val="0"/>
          <c:order val="0"/>
          <c:tx>
            <c:v>63%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SiO2'!$AJ$4:$AJ$28</c:f>
              <c:numCache>
                <c:formatCode>General</c:formatCode>
                <c:ptCount val="25"/>
                <c:pt idx="0">
                  <c:v>4.3290000000000004E-3</c:v>
                </c:pt>
                <c:pt idx="1">
                  <c:v>7.2360000000000002E-3</c:v>
                </c:pt>
                <c:pt idx="2">
                  <c:v>1.8468999999999999E-2</c:v>
                </c:pt>
                <c:pt idx="3">
                  <c:v>3.9931000000000001E-2</c:v>
                </c:pt>
                <c:pt idx="4">
                  <c:v>5.0916000000000003E-2</c:v>
                </c:pt>
                <c:pt idx="5">
                  <c:v>7.2534000000000001E-2</c:v>
                </c:pt>
                <c:pt idx="6">
                  <c:v>8.8406999999999999E-2</c:v>
                </c:pt>
                <c:pt idx="7">
                  <c:v>0.147338</c:v>
                </c:pt>
                <c:pt idx="8">
                  <c:v>0.19470299999999999</c:v>
                </c:pt>
                <c:pt idx="9">
                  <c:v>0.25046499999999999</c:v>
                </c:pt>
                <c:pt idx="10">
                  <c:v>0.28591800000000001</c:v>
                </c:pt>
                <c:pt idx="11">
                  <c:v>0.346526</c:v>
                </c:pt>
                <c:pt idx="12">
                  <c:v>0.40052599999999999</c:v>
                </c:pt>
                <c:pt idx="13">
                  <c:v>0.439438</c:v>
                </c:pt>
                <c:pt idx="14">
                  <c:v>0.48509200000000002</c:v>
                </c:pt>
                <c:pt idx="15">
                  <c:v>0.51663400000000004</c:v>
                </c:pt>
                <c:pt idx="16">
                  <c:v>0.54772900000000002</c:v>
                </c:pt>
                <c:pt idx="17">
                  <c:v>0.58590600000000004</c:v>
                </c:pt>
                <c:pt idx="18">
                  <c:v>0.63824400000000003</c:v>
                </c:pt>
                <c:pt idx="19">
                  <c:v>0.73750899999999997</c:v>
                </c:pt>
                <c:pt idx="20">
                  <c:v>0.79122000000000003</c:v>
                </c:pt>
                <c:pt idx="21">
                  <c:v>0.85283200000000003</c:v>
                </c:pt>
                <c:pt idx="22">
                  <c:v>0.89788400000000002</c:v>
                </c:pt>
                <c:pt idx="23">
                  <c:v>0.94535499999999995</c:v>
                </c:pt>
                <c:pt idx="24">
                  <c:v>0.98559799999999997</c:v>
                </c:pt>
              </c:numCache>
            </c:numRef>
          </c:xVal>
          <c:yVal>
            <c:numRef>
              <c:f>'Fe3O4 on SiO2'!$AK$4:$AK$28</c:f>
              <c:numCache>
                <c:formatCode>General</c:formatCode>
                <c:ptCount val="25"/>
                <c:pt idx="0">
                  <c:v>1.2548999999999999</c:v>
                </c:pt>
                <c:pt idx="1">
                  <c:v>1.405</c:v>
                </c:pt>
                <c:pt idx="2">
                  <c:v>1.7044999999999999</c:v>
                </c:pt>
                <c:pt idx="3">
                  <c:v>1.9962</c:v>
                </c:pt>
                <c:pt idx="4">
                  <c:v>2.1023999999999998</c:v>
                </c:pt>
                <c:pt idx="5">
                  <c:v>2.2743000000000002</c:v>
                </c:pt>
                <c:pt idx="6">
                  <c:v>2.3843000000000001</c:v>
                </c:pt>
                <c:pt idx="7">
                  <c:v>2.7181000000000002</c:v>
                </c:pt>
                <c:pt idx="8">
                  <c:v>2.9567000000000001</c:v>
                </c:pt>
                <c:pt idx="9">
                  <c:v>3.2277999999999998</c:v>
                </c:pt>
                <c:pt idx="10">
                  <c:v>3.3942999999999999</c:v>
                </c:pt>
                <c:pt idx="11">
                  <c:v>3.6968000000000001</c:v>
                </c:pt>
                <c:pt idx="12">
                  <c:v>3.9702999999999999</c:v>
                </c:pt>
                <c:pt idx="13">
                  <c:v>4.2287999999999997</c:v>
                </c:pt>
                <c:pt idx="14">
                  <c:v>4.5833000000000004</c:v>
                </c:pt>
                <c:pt idx="15">
                  <c:v>4.8581000000000003</c:v>
                </c:pt>
                <c:pt idx="16">
                  <c:v>5.2131999999999996</c:v>
                </c:pt>
                <c:pt idx="17">
                  <c:v>5.6551</c:v>
                </c:pt>
                <c:pt idx="18">
                  <c:v>6.2950999999999997</c:v>
                </c:pt>
                <c:pt idx="19">
                  <c:v>7.6314000000000002</c:v>
                </c:pt>
                <c:pt idx="20">
                  <c:v>8.7924000000000007</c:v>
                </c:pt>
                <c:pt idx="21">
                  <c:v>10.6328</c:v>
                </c:pt>
                <c:pt idx="22">
                  <c:v>12.662100000000001</c:v>
                </c:pt>
                <c:pt idx="23">
                  <c:v>18.611699999999999</c:v>
                </c:pt>
                <c:pt idx="24">
                  <c:v>69.856399999999994</c:v>
                </c:pt>
              </c:numCache>
            </c:numRef>
          </c:yVal>
          <c:smooth val="1"/>
        </c:ser>
        <c:ser>
          <c:idx val="3"/>
          <c:order val="1"/>
          <c:tx>
            <c:v>63% des</c:v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SiO2'!$AL$4:$AL$25</c:f>
              <c:numCache>
                <c:formatCode>General</c:formatCode>
                <c:ptCount val="22"/>
                <c:pt idx="0">
                  <c:v>0.98559799999999997</c:v>
                </c:pt>
                <c:pt idx="1">
                  <c:v>0.94429399999999997</c:v>
                </c:pt>
                <c:pt idx="2">
                  <c:v>0.90401699999999996</c:v>
                </c:pt>
                <c:pt idx="3">
                  <c:v>0.80154000000000003</c:v>
                </c:pt>
                <c:pt idx="4">
                  <c:v>0.76463700000000001</c:v>
                </c:pt>
                <c:pt idx="5">
                  <c:v>0.70438299999999998</c:v>
                </c:pt>
                <c:pt idx="6">
                  <c:v>0.66484100000000002</c:v>
                </c:pt>
                <c:pt idx="7">
                  <c:v>0.60504000000000002</c:v>
                </c:pt>
                <c:pt idx="8">
                  <c:v>0.56046899999999999</c:v>
                </c:pt>
                <c:pt idx="9">
                  <c:v>0.51352799999999998</c:v>
                </c:pt>
                <c:pt idx="10">
                  <c:v>0.44283400000000001</c:v>
                </c:pt>
                <c:pt idx="11">
                  <c:v>0.400696</c:v>
                </c:pt>
                <c:pt idx="12">
                  <c:v>0.36164200000000002</c:v>
                </c:pt>
                <c:pt idx="13">
                  <c:v>0.29645100000000002</c:v>
                </c:pt>
                <c:pt idx="14">
                  <c:v>0.25994400000000001</c:v>
                </c:pt>
                <c:pt idx="15">
                  <c:v>0.196938</c:v>
                </c:pt>
                <c:pt idx="16">
                  <c:v>0.181284</c:v>
                </c:pt>
                <c:pt idx="17">
                  <c:v>9.3281000000000003E-2</c:v>
                </c:pt>
                <c:pt idx="18">
                  <c:v>9.0961E-2</c:v>
                </c:pt>
                <c:pt idx="19">
                  <c:v>6.0692000000000003E-2</c:v>
                </c:pt>
                <c:pt idx="20">
                  <c:v>4.9253999999999999E-2</c:v>
                </c:pt>
                <c:pt idx="21">
                  <c:v>2.7303999999999998E-2</c:v>
                </c:pt>
              </c:numCache>
            </c:numRef>
          </c:xVal>
          <c:yVal>
            <c:numRef>
              <c:f>'Fe3O4 on SiO2'!$AM$4:$AM$25</c:f>
              <c:numCache>
                <c:formatCode>General</c:formatCode>
                <c:ptCount val="22"/>
                <c:pt idx="0">
                  <c:v>69.856399999999994</c:v>
                </c:pt>
                <c:pt idx="1">
                  <c:v>37.9313</c:v>
                </c:pt>
                <c:pt idx="2">
                  <c:v>18.907800000000002</c:v>
                </c:pt>
                <c:pt idx="3">
                  <c:v>9.6905999999999999</c:v>
                </c:pt>
                <c:pt idx="4">
                  <c:v>8.6052999999999997</c:v>
                </c:pt>
                <c:pt idx="5">
                  <c:v>7.5388000000000002</c:v>
                </c:pt>
                <c:pt idx="6">
                  <c:v>7.0057999999999998</c:v>
                </c:pt>
                <c:pt idx="7">
                  <c:v>6.3371000000000004</c:v>
                </c:pt>
                <c:pt idx="8">
                  <c:v>5.9652000000000003</c:v>
                </c:pt>
                <c:pt idx="9">
                  <c:v>5.5663999999999998</c:v>
                </c:pt>
                <c:pt idx="10">
                  <c:v>5.0549999999999997</c:v>
                </c:pt>
                <c:pt idx="11">
                  <c:v>4.7622999999999998</c:v>
                </c:pt>
                <c:pt idx="12">
                  <c:v>4.5011000000000001</c:v>
                </c:pt>
                <c:pt idx="13">
                  <c:v>4.0692000000000004</c:v>
                </c:pt>
                <c:pt idx="14">
                  <c:v>3.8399000000000001</c:v>
                </c:pt>
                <c:pt idx="15">
                  <c:v>3.4211</c:v>
                </c:pt>
                <c:pt idx="16">
                  <c:v>3.3094999999999999</c:v>
                </c:pt>
                <c:pt idx="17">
                  <c:v>2.6566000000000001</c:v>
                </c:pt>
                <c:pt idx="18">
                  <c:v>2.6351</c:v>
                </c:pt>
                <c:pt idx="19">
                  <c:v>2.3483999999999998</c:v>
                </c:pt>
                <c:pt idx="20">
                  <c:v>2.2238000000000002</c:v>
                </c:pt>
                <c:pt idx="21">
                  <c:v>1.9211</c:v>
                </c:pt>
              </c:numCache>
            </c:numRef>
          </c:yVal>
          <c:smooth val="1"/>
        </c:ser>
        <c:axId val="257815296"/>
        <c:axId val="257817600"/>
      </c:scatterChart>
      <c:valAx>
        <c:axId val="257815296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817600"/>
        <c:crosses val="autoZero"/>
        <c:crossBetween val="midCat"/>
        <c:majorUnit val="0.2"/>
      </c:valAx>
      <c:valAx>
        <c:axId val="257817600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36E-2"/>
              <c:y val="0.27577094017094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815296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46577250000000031"/>
          <c:h val="0.17127999999999999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679916666666675"/>
          <c:y val="2.8958333333333329E-2"/>
          <c:w val="0.78261249999999982"/>
          <c:h val="0.83619888888888916"/>
        </c:manualLayout>
      </c:layout>
      <c:scatterChart>
        <c:scatterStyle val="smoothMarker"/>
        <c:ser>
          <c:idx val="1"/>
          <c:order val="0"/>
          <c:tx>
            <c:v>63%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SiO2'!$AJ$34:$AJ$58</c:f>
              <c:numCache>
                <c:formatCode>General</c:formatCode>
                <c:ptCount val="25"/>
                <c:pt idx="0">
                  <c:v>4.3290000000000004E-3</c:v>
                </c:pt>
                <c:pt idx="1">
                  <c:v>7.2360000000000002E-3</c:v>
                </c:pt>
                <c:pt idx="2">
                  <c:v>1.8468999999999999E-2</c:v>
                </c:pt>
                <c:pt idx="3">
                  <c:v>3.9931000000000001E-2</c:v>
                </c:pt>
                <c:pt idx="4">
                  <c:v>5.0916000000000003E-2</c:v>
                </c:pt>
                <c:pt idx="5">
                  <c:v>7.2534000000000001E-2</c:v>
                </c:pt>
                <c:pt idx="6">
                  <c:v>8.8406999999999999E-2</c:v>
                </c:pt>
                <c:pt idx="7">
                  <c:v>0.147338</c:v>
                </c:pt>
                <c:pt idx="8">
                  <c:v>0.19470299999999999</c:v>
                </c:pt>
                <c:pt idx="9">
                  <c:v>0.25046499999999999</c:v>
                </c:pt>
                <c:pt idx="10">
                  <c:v>0.28591800000000001</c:v>
                </c:pt>
                <c:pt idx="11">
                  <c:v>0.346526</c:v>
                </c:pt>
                <c:pt idx="12">
                  <c:v>0.40052599999999999</c:v>
                </c:pt>
                <c:pt idx="13">
                  <c:v>0.439438</c:v>
                </c:pt>
                <c:pt idx="14">
                  <c:v>0.48509200000000002</c:v>
                </c:pt>
                <c:pt idx="15">
                  <c:v>0.51663400000000004</c:v>
                </c:pt>
                <c:pt idx="16">
                  <c:v>0.54772900000000002</c:v>
                </c:pt>
                <c:pt idx="17">
                  <c:v>0.58590600000000004</c:v>
                </c:pt>
                <c:pt idx="18">
                  <c:v>0.63824400000000003</c:v>
                </c:pt>
                <c:pt idx="19">
                  <c:v>0.73750899999999997</c:v>
                </c:pt>
                <c:pt idx="20">
                  <c:v>0.79122000000000003</c:v>
                </c:pt>
                <c:pt idx="21">
                  <c:v>0.85283200000000003</c:v>
                </c:pt>
                <c:pt idx="22">
                  <c:v>0.89788400000000002</c:v>
                </c:pt>
                <c:pt idx="23">
                  <c:v>0.94535499999999995</c:v>
                </c:pt>
                <c:pt idx="24">
                  <c:v>0.98559799999999997</c:v>
                </c:pt>
              </c:numCache>
            </c:numRef>
          </c:xVal>
          <c:yVal>
            <c:numRef>
              <c:f>'Fe3O4 on SiO2'!$AK$34:$AK$58</c:f>
              <c:numCache>
                <c:formatCode>General</c:formatCode>
                <c:ptCount val="25"/>
                <c:pt idx="0">
                  <c:v>301.25490000000002</c:v>
                </c:pt>
                <c:pt idx="1">
                  <c:v>301.40499999999997</c:v>
                </c:pt>
                <c:pt idx="2">
                  <c:v>301.7045</c:v>
                </c:pt>
                <c:pt idx="3">
                  <c:v>301.99619999999999</c:v>
                </c:pt>
                <c:pt idx="4">
                  <c:v>302.10239999999999</c:v>
                </c:pt>
                <c:pt idx="5">
                  <c:v>302.27429999999998</c:v>
                </c:pt>
                <c:pt idx="6">
                  <c:v>302.3843</c:v>
                </c:pt>
                <c:pt idx="7">
                  <c:v>302.71809999999999</c:v>
                </c:pt>
                <c:pt idx="8">
                  <c:v>302.95670000000001</c:v>
                </c:pt>
                <c:pt idx="9">
                  <c:v>303.2278</c:v>
                </c:pt>
                <c:pt idx="10">
                  <c:v>303.39429999999999</c:v>
                </c:pt>
                <c:pt idx="11">
                  <c:v>303.6968</c:v>
                </c:pt>
                <c:pt idx="12">
                  <c:v>303.97030000000001</c:v>
                </c:pt>
                <c:pt idx="13">
                  <c:v>304.22879999999998</c:v>
                </c:pt>
                <c:pt idx="14">
                  <c:v>304.58330000000001</c:v>
                </c:pt>
                <c:pt idx="15">
                  <c:v>304.85809999999998</c:v>
                </c:pt>
                <c:pt idx="16">
                  <c:v>305.21319999999997</c:v>
                </c:pt>
                <c:pt idx="17">
                  <c:v>305.6551</c:v>
                </c:pt>
                <c:pt idx="18">
                  <c:v>306.29509999999999</c:v>
                </c:pt>
                <c:pt idx="19">
                  <c:v>307.63139999999999</c:v>
                </c:pt>
                <c:pt idx="20">
                  <c:v>308.79239999999999</c:v>
                </c:pt>
                <c:pt idx="21">
                  <c:v>310.63279999999997</c:v>
                </c:pt>
                <c:pt idx="22">
                  <c:v>312.66210000000001</c:v>
                </c:pt>
                <c:pt idx="23">
                  <c:v>318.61169999999998</c:v>
                </c:pt>
                <c:pt idx="24">
                  <c:v>369.85640000000001</c:v>
                </c:pt>
              </c:numCache>
            </c:numRef>
          </c:yVal>
          <c:smooth val="1"/>
        </c:ser>
        <c:ser>
          <c:idx val="2"/>
          <c:order val="1"/>
          <c:tx>
            <c:v>63%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4"/>
                </a:solidFill>
              </a:ln>
            </c:spPr>
          </c:marker>
          <c:xVal>
            <c:numRef>
              <c:f>'Fe3O4 on SiO2'!$AL$34:$AL$55</c:f>
              <c:numCache>
                <c:formatCode>General</c:formatCode>
                <c:ptCount val="22"/>
                <c:pt idx="0">
                  <c:v>0.98559799999999997</c:v>
                </c:pt>
                <c:pt idx="1">
                  <c:v>0.94429399999999997</c:v>
                </c:pt>
                <c:pt idx="2">
                  <c:v>0.90401699999999996</c:v>
                </c:pt>
                <c:pt idx="3">
                  <c:v>0.80154000000000003</c:v>
                </c:pt>
                <c:pt idx="4">
                  <c:v>0.76463700000000001</c:v>
                </c:pt>
                <c:pt idx="5">
                  <c:v>0.70438299999999998</c:v>
                </c:pt>
                <c:pt idx="6">
                  <c:v>0.66484100000000002</c:v>
                </c:pt>
                <c:pt idx="7">
                  <c:v>0.60504000000000002</c:v>
                </c:pt>
                <c:pt idx="8">
                  <c:v>0.56046899999999999</c:v>
                </c:pt>
                <c:pt idx="9">
                  <c:v>0.51352799999999998</c:v>
                </c:pt>
                <c:pt idx="10">
                  <c:v>0.44283400000000001</c:v>
                </c:pt>
                <c:pt idx="11">
                  <c:v>0.400696</c:v>
                </c:pt>
                <c:pt idx="12">
                  <c:v>0.36164200000000002</c:v>
                </c:pt>
                <c:pt idx="13">
                  <c:v>0.29645100000000002</c:v>
                </c:pt>
                <c:pt idx="14">
                  <c:v>0.25994400000000001</c:v>
                </c:pt>
                <c:pt idx="15">
                  <c:v>0.196938</c:v>
                </c:pt>
                <c:pt idx="16">
                  <c:v>0.181284</c:v>
                </c:pt>
                <c:pt idx="17">
                  <c:v>9.3281000000000003E-2</c:v>
                </c:pt>
                <c:pt idx="18">
                  <c:v>9.0961E-2</c:v>
                </c:pt>
                <c:pt idx="19">
                  <c:v>6.0692000000000003E-2</c:v>
                </c:pt>
                <c:pt idx="20">
                  <c:v>4.9253999999999999E-2</c:v>
                </c:pt>
                <c:pt idx="21">
                  <c:v>2.7303999999999998E-2</c:v>
                </c:pt>
              </c:numCache>
            </c:numRef>
          </c:xVal>
          <c:yVal>
            <c:numRef>
              <c:f>'Fe3O4 on SiO2'!$AM$34:$AM$55</c:f>
              <c:numCache>
                <c:formatCode>General</c:formatCode>
                <c:ptCount val="22"/>
                <c:pt idx="0">
                  <c:v>369.85640000000001</c:v>
                </c:pt>
                <c:pt idx="1">
                  <c:v>337.93130000000002</c:v>
                </c:pt>
                <c:pt idx="2">
                  <c:v>318.90780000000001</c:v>
                </c:pt>
                <c:pt idx="3">
                  <c:v>309.69060000000002</c:v>
                </c:pt>
                <c:pt idx="4">
                  <c:v>308.6053</c:v>
                </c:pt>
                <c:pt idx="5">
                  <c:v>307.53879999999998</c:v>
                </c:pt>
                <c:pt idx="6">
                  <c:v>307.00580000000002</c:v>
                </c:pt>
                <c:pt idx="7">
                  <c:v>306.33710000000002</c:v>
                </c:pt>
                <c:pt idx="8">
                  <c:v>305.96519999999998</c:v>
                </c:pt>
                <c:pt idx="9">
                  <c:v>305.56639999999999</c:v>
                </c:pt>
                <c:pt idx="10">
                  <c:v>305.05500000000001</c:v>
                </c:pt>
                <c:pt idx="11">
                  <c:v>304.76229999999998</c:v>
                </c:pt>
                <c:pt idx="12">
                  <c:v>304.50110000000001</c:v>
                </c:pt>
                <c:pt idx="13">
                  <c:v>304.06920000000002</c:v>
                </c:pt>
                <c:pt idx="14">
                  <c:v>303.8399</c:v>
                </c:pt>
                <c:pt idx="15">
                  <c:v>303.42110000000002</c:v>
                </c:pt>
                <c:pt idx="16">
                  <c:v>303.30950000000001</c:v>
                </c:pt>
                <c:pt idx="17">
                  <c:v>302.65660000000003</c:v>
                </c:pt>
                <c:pt idx="18">
                  <c:v>302.63510000000002</c:v>
                </c:pt>
                <c:pt idx="19">
                  <c:v>302.34840000000003</c:v>
                </c:pt>
                <c:pt idx="20">
                  <c:v>302.22379999999998</c:v>
                </c:pt>
                <c:pt idx="21">
                  <c:v>301.92110000000002</c:v>
                </c:pt>
              </c:numCache>
            </c:numRef>
          </c:yVal>
          <c:smooth val="1"/>
        </c:ser>
        <c:ser>
          <c:idx val="10"/>
          <c:order val="2"/>
          <c:tx>
            <c:v>56%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SiO2'!$AE$34:$AE$58</c:f>
              <c:numCache>
                <c:formatCode>General</c:formatCode>
                <c:ptCount val="25"/>
                <c:pt idx="0">
                  <c:v>1.9789999999999999E-3</c:v>
                </c:pt>
                <c:pt idx="1">
                  <c:v>6.6119999999999998E-3</c:v>
                </c:pt>
                <c:pt idx="2">
                  <c:v>1.9595000000000001E-2</c:v>
                </c:pt>
                <c:pt idx="3">
                  <c:v>3.8969999999999998E-2</c:v>
                </c:pt>
                <c:pt idx="4">
                  <c:v>5.0109000000000001E-2</c:v>
                </c:pt>
                <c:pt idx="5">
                  <c:v>7.3868000000000003E-2</c:v>
                </c:pt>
                <c:pt idx="6">
                  <c:v>8.9214000000000002E-2</c:v>
                </c:pt>
                <c:pt idx="7">
                  <c:v>0.14701700000000001</c:v>
                </c:pt>
                <c:pt idx="8">
                  <c:v>0.19029299999999999</c:v>
                </c:pt>
                <c:pt idx="9">
                  <c:v>0.245256</c:v>
                </c:pt>
                <c:pt idx="10">
                  <c:v>0.28853200000000001</c:v>
                </c:pt>
                <c:pt idx="11">
                  <c:v>0.34671200000000002</c:v>
                </c:pt>
                <c:pt idx="12">
                  <c:v>0.39761800000000003</c:v>
                </c:pt>
                <c:pt idx="13">
                  <c:v>0.43642399999999998</c:v>
                </c:pt>
                <c:pt idx="14">
                  <c:v>0.48740899999999998</c:v>
                </c:pt>
                <c:pt idx="15">
                  <c:v>0.51629899999999995</c:v>
                </c:pt>
                <c:pt idx="16">
                  <c:v>0.54805199999999998</c:v>
                </c:pt>
                <c:pt idx="17">
                  <c:v>0.58591099999999996</c:v>
                </c:pt>
                <c:pt idx="18">
                  <c:v>0.63707999999999998</c:v>
                </c:pt>
                <c:pt idx="19">
                  <c:v>0.741398</c:v>
                </c:pt>
                <c:pt idx="20">
                  <c:v>0.78722899999999996</c:v>
                </c:pt>
                <c:pt idx="21">
                  <c:v>0.85276200000000002</c:v>
                </c:pt>
                <c:pt idx="22">
                  <c:v>0.89525500000000002</c:v>
                </c:pt>
                <c:pt idx="23">
                  <c:v>0.94500099999999998</c:v>
                </c:pt>
                <c:pt idx="24">
                  <c:v>0.98589899999999997</c:v>
                </c:pt>
              </c:numCache>
            </c:numRef>
          </c:xVal>
          <c:yVal>
            <c:numRef>
              <c:f>'Fe3O4 on SiO2'!$AF$34:$AF$58</c:f>
              <c:numCache>
                <c:formatCode>General</c:formatCode>
                <c:ptCount val="25"/>
                <c:pt idx="0">
                  <c:v>251.4854</c:v>
                </c:pt>
                <c:pt idx="1">
                  <c:v>251.99420000000001</c:v>
                </c:pt>
                <c:pt idx="2">
                  <c:v>252.52090000000001</c:v>
                </c:pt>
                <c:pt idx="3">
                  <c:v>252.9385</c:v>
                </c:pt>
                <c:pt idx="4">
                  <c:v>253.14709999999999</c:v>
                </c:pt>
                <c:pt idx="5">
                  <c:v>253.47980000000001</c:v>
                </c:pt>
                <c:pt idx="6">
                  <c:v>253.7329</c:v>
                </c:pt>
                <c:pt idx="7">
                  <c:v>254.46119999999999</c:v>
                </c:pt>
                <c:pt idx="8">
                  <c:v>254.94819999999999</c:v>
                </c:pt>
                <c:pt idx="9">
                  <c:v>255.65209999999999</c:v>
                </c:pt>
                <c:pt idx="10">
                  <c:v>256.17649999999998</c:v>
                </c:pt>
                <c:pt idx="11">
                  <c:v>256.92739999999998</c:v>
                </c:pt>
                <c:pt idx="12">
                  <c:v>257.64569999999998</c:v>
                </c:pt>
                <c:pt idx="13">
                  <c:v>258.17840000000001</c:v>
                </c:pt>
                <c:pt idx="14">
                  <c:v>258.98219999999998</c:v>
                </c:pt>
                <c:pt idx="15">
                  <c:v>259.54579999999999</c:v>
                </c:pt>
                <c:pt idx="16">
                  <c:v>260.09440000000001</c:v>
                </c:pt>
                <c:pt idx="17">
                  <c:v>260.90269999999998</c:v>
                </c:pt>
                <c:pt idx="18">
                  <c:v>261.97489999999999</c:v>
                </c:pt>
                <c:pt idx="19">
                  <c:v>264.29950000000002</c:v>
                </c:pt>
                <c:pt idx="20">
                  <c:v>265.87509999999997</c:v>
                </c:pt>
                <c:pt idx="21">
                  <c:v>268.64780000000002</c:v>
                </c:pt>
                <c:pt idx="22">
                  <c:v>271.8442</c:v>
                </c:pt>
                <c:pt idx="23">
                  <c:v>277.57560000000001</c:v>
                </c:pt>
                <c:pt idx="24">
                  <c:v>322.04200000000003</c:v>
                </c:pt>
              </c:numCache>
            </c:numRef>
          </c:yVal>
          <c:smooth val="1"/>
        </c:ser>
        <c:ser>
          <c:idx val="11"/>
          <c:order val="3"/>
          <c:tx>
            <c:v>56%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xVal>
            <c:numRef>
              <c:f>'Fe3O4 on SiO2'!$AG$34:$AG$55</c:f>
              <c:numCache>
                <c:formatCode>General</c:formatCode>
                <c:ptCount val="22"/>
                <c:pt idx="0">
                  <c:v>0.98589899999999997</c:v>
                </c:pt>
                <c:pt idx="1">
                  <c:v>0.94012099999999998</c:v>
                </c:pt>
                <c:pt idx="2">
                  <c:v>0.90096699999999996</c:v>
                </c:pt>
                <c:pt idx="3">
                  <c:v>0.80495700000000003</c:v>
                </c:pt>
                <c:pt idx="4">
                  <c:v>0.76222299999999998</c:v>
                </c:pt>
                <c:pt idx="5">
                  <c:v>0.70352300000000001</c:v>
                </c:pt>
                <c:pt idx="6">
                  <c:v>0.66005599999999998</c:v>
                </c:pt>
                <c:pt idx="7">
                  <c:v>0.61201899999999998</c:v>
                </c:pt>
                <c:pt idx="8">
                  <c:v>0.56314900000000001</c:v>
                </c:pt>
                <c:pt idx="9">
                  <c:v>0.51191600000000004</c:v>
                </c:pt>
                <c:pt idx="10">
                  <c:v>0.45027699999999998</c:v>
                </c:pt>
                <c:pt idx="11">
                  <c:v>0.40088800000000002</c:v>
                </c:pt>
                <c:pt idx="12">
                  <c:v>0.35637400000000002</c:v>
                </c:pt>
                <c:pt idx="13">
                  <c:v>0.30440800000000001</c:v>
                </c:pt>
                <c:pt idx="14">
                  <c:v>0.260015</c:v>
                </c:pt>
                <c:pt idx="15">
                  <c:v>0.193721</c:v>
                </c:pt>
                <c:pt idx="16">
                  <c:v>0.181251</c:v>
                </c:pt>
                <c:pt idx="17">
                  <c:v>8.7012999999999993E-2</c:v>
                </c:pt>
                <c:pt idx="18">
                  <c:v>8.7084999999999996E-2</c:v>
                </c:pt>
                <c:pt idx="19">
                  <c:v>6.1033999999999998E-2</c:v>
                </c:pt>
                <c:pt idx="20">
                  <c:v>5.0365E-2</c:v>
                </c:pt>
                <c:pt idx="21">
                  <c:v>2.7487999999999999E-2</c:v>
                </c:pt>
              </c:numCache>
            </c:numRef>
          </c:xVal>
          <c:yVal>
            <c:numRef>
              <c:f>'Fe3O4 on SiO2'!$AH$34:$AH$55</c:f>
              <c:numCache>
                <c:formatCode>General</c:formatCode>
                <c:ptCount val="22"/>
                <c:pt idx="0">
                  <c:v>322.04200000000003</c:v>
                </c:pt>
                <c:pt idx="1">
                  <c:v>282.61739999999998</c:v>
                </c:pt>
                <c:pt idx="2">
                  <c:v>274.36509999999998</c:v>
                </c:pt>
                <c:pt idx="3">
                  <c:v>267.90249999999997</c:v>
                </c:pt>
                <c:pt idx="4">
                  <c:v>266.41559999999998</c:v>
                </c:pt>
                <c:pt idx="5">
                  <c:v>265.0926</c:v>
                </c:pt>
                <c:pt idx="6">
                  <c:v>264.34559999999999</c:v>
                </c:pt>
                <c:pt idx="7">
                  <c:v>263.52850000000001</c:v>
                </c:pt>
                <c:pt idx="8">
                  <c:v>262.67349999999999</c:v>
                </c:pt>
                <c:pt idx="9">
                  <c:v>261.87630000000001</c:v>
                </c:pt>
                <c:pt idx="10">
                  <c:v>260.91050000000001</c:v>
                </c:pt>
                <c:pt idx="11">
                  <c:v>260.1173</c:v>
                </c:pt>
                <c:pt idx="12">
                  <c:v>259.4359</c:v>
                </c:pt>
                <c:pt idx="13">
                  <c:v>258.58640000000003</c:v>
                </c:pt>
                <c:pt idx="14">
                  <c:v>257.84910000000002</c:v>
                </c:pt>
                <c:pt idx="15">
                  <c:v>256.66250000000002</c:v>
                </c:pt>
                <c:pt idx="16">
                  <c:v>256.45710000000003</c:v>
                </c:pt>
                <c:pt idx="17">
                  <c:v>254.5489</c:v>
                </c:pt>
                <c:pt idx="18">
                  <c:v>254.56389999999999</c:v>
                </c:pt>
                <c:pt idx="19">
                  <c:v>253.96080000000001</c:v>
                </c:pt>
                <c:pt idx="20">
                  <c:v>253.68450000000001</c:v>
                </c:pt>
                <c:pt idx="21">
                  <c:v>253.00489999999999</c:v>
                </c:pt>
              </c:numCache>
            </c:numRef>
          </c:yVal>
          <c:smooth val="1"/>
        </c:ser>
        <c:ser>
          <c:idx val="8"/>
          <c:order val="4"/>
          <c:tx>
            <c:v>36%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SiO2'!$Z$34:$Z$58</c:f>
              <c:numCache>
                <c:formatCode>General</c:formatCode>
                <c:ptCount val="25"/>
                <c:pt idx="0">
                  <c:v>2.728E-3</c:v>
                </c:pt>
                <c:pt idx="1">
                  <c:v>6.7629999999999999E-3</c:v>
                </c:pt>
                <c:pt idx="2">
                  <c:v>1.7996000000000002E-2</c:v>
                </c:pt>
                <c:pt idx="3">
                  <c:v>3.9292000000000001E-2</c:v>
                </c:pt>
                <c:pt idx="4">
                  <c:v>5.0453999999999999E-2</c:v>
                </c:pt>
                <c:pt idx="5">
                  <c:v>7.4492000000000003E-2</c:v>
                </c:pt>
                <c:pt idx="6">
                  <c:v>8.8152999999999995E-2</c:v>
                </c:pt>
                <c:pt idx="7">
                  <c:v>0.147948</c:v>
                </c:pt>
                <c:pt idx="8">
                  <c:v>0.19241</c:v>
                </c:pt>
                <c:pt idx="9">
                  <c:v>0.24762000000000001</c:v>
                </c:pt>
                <c:pt idx="10">
                  <c:v>0.287462</c:v>
                </c:pt>
                <c:pt idx="11">
                  <c:v>0.34617799999999999</c:v>
                </c:pt>
                <c:pt idx="12">
                  <c:v>0.39661800000000003</c:v>
                </c:pt>
                <c:pt idx="13">
                  <c:v>0.43822299999999997</c:v>
                </c:pt>
                <c:pt idx="14">
                  <c:v>0.49055500000000002</c:v>
                </c:pt>
                <c:pt idx="15">
                  <c:v>0.51687799999999995</c:v>
                </c:pt>
                <c:pt idx="16">
                  <c:v>0.54864999999999997</c:v>
                </c:pt>
                <c:pt idx="17">
                  <c:v>0.58614299999999997</c:v>
                </c:pt>
                <c:pt idx="18">
                  <c:v>0.63658899999999996</c:v>
                </c:pt>
                <c:pt idx="19">
                  <c:v>0.74348800000000004</c:v>
                </c:pt>
                <c:pt idx="20">
                  <c:v>0.78765799999999997</c:v>
                </c:pt>
                <c:pt idx="21">
                  <c:v>0.84493200000000002</c:v>
                </c:pt>
                <c:pt idx="22">
                  <c:v>0.89657100000000001</c:v>
                </c:pt>
                <c:pt idx="23">
                  <c:v>0.94495399999999996</c:v>
                </c:pt>
                <c:pt idx="24">
                  <c:v>0.98528099999999996</c:v>
                </c:pt>
              </c:numCache>
            </c:numRef>
          </c:xVal>
          <c:yVal>
            <c:numRef>
              <c:f>'Fe3O4 on SiO2'!$AA$34:$AA$58</c:f>
              <c:numCache>
                <c:formatCode>General</c:formatCode>
                <c:ptCount val="25"/>
                <c:pt idx="0">
                  <c:v>201.35069999999999</c:v>
                </c:pt>
                <c:pt idx="1">
                  <c:v>201.73840000000001</c:v>
                </c:pt>
                <c:pt idx="2">
                  <c:v>202.30090000000001</c:v>
                </c:pt>
                <c:pt idx="3">
                  <c:v>202.74199999999999</c:v>
                </c:pt>
                <c:pt idx="4">
                  <c:v>202.95849999999999</c:v>
                </c:pt>
                <c:pt idx="5">
                  <c:v>203.29140000000001</c:v>
                </c:pt>
                <c:pt idx="6">
                  <c:v>203.54089999999999</c:v>
                </c:pt>
                <c:pt idx="7">
                  <c:v>204.22219999999999</c:v>
                </c:pt>
                <c:pt idx="8">
                  <c:v>204.79509999999999</c:v>
                </c:pt>
                <c:pt idx="9">
                  <c:v>205.37540000000001</c:v>
                </c:pt>
                <c:pt idx="10">
                  <c:v>205.92330000000001</c:v>
                </c:pt>
                <c:pt idx="11">
                  <c:v>206.6611</c:v>
                </c:pt>
                <c:pt idx="12">
                  <c:v>207.40119999999999</c:v>
                </c:pt>
                <c:pt idx="13">
                  <c:v>208.04759999999999</c:v>
                </c:pt>
                <c:pt idx="14">
                  <c:v>208.7766</c:v>
                </c:pt>
                <c:pt idx="15">
                  <c:v>209.2955</c:v>
                </c:pt>
                <c:pt idx="16">
                  <c:v>209.8141</c:v>
                </c:pt>
                <c:pt idx="17">
                  <c:v>210.61369999999999</c:v>
                </c:pt>
                <c:pt idx="18">
                  <c:v>211.65219999999999</c:v>
                </c:pt>
                <c:pt idx="19">
                  <c:v>213.95179999999999</c:v>
                </c:pt>
                <c:pt idx="20">
                  <c:v>215.5256</c:v>
                </c:pt>
                <c:pt idx="21">
                  <c:v>218.22120000000001</c:v>
                </c:pt>
                <c:pt idx="22">
                  <c:v>221.58150000000001</c:v>
                </c:pt>
                <c:pt idx="23">
                  <c:v>228.2603</c:v>
                </c:pt>
                <c:pt idx="24">
                  <c:v>305.67680000000001</c:v>
                </c:pt>
              </c:numCache>
            </c:numRef>
          </c:yVal>
          <c:smooth val="1"/>
        </c:ser>
        <c:ser>
          <c:idx val="9"/>
          <c:order val="5"/>
          <c:tx>
            <c:v>36%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'Fe3O4 on SiO2'!$AB$34:$AB$55</c:f>
              <c:numCache>
                <c:formatCode>General</c:formatCode>
                <c:ptCount val="22"/>
                <c:pt idx="0">
                  <c:v>0.98528099999999996</c:v>
                </c:pt>
                <c:pt idx="1">
                  <c:v>0.94495399999999996</c:v>
                </c:pt>
                <c:pt idx="2">
                  <c:v>0.90270399999999995</c:v>
                </c:pt>
                <c:pt idx="3">
                  <c:v>0.80315599999999998</c:v>
                </c:pt>
                <c:pt idx="4">
                  <c:v>0.75647200000000003</c:v>
                </c:pt>
                <c:pt idx="5">
                  <c:v>0.69212799999999997</c:v>
                </c:pt>
                <c:pt idx="6">
                  <c:v>0.66153600000000001</c:v>
                </c:pt>
                <c:pt idx="7">
                  <c:v>0.60996899999999998</c:v>
                </c:pt>
                <c:pt idx="8">
                  <c:v>0.55799600000000005</c:v>
                </c:pt>
                <c:pt idx="9">
                  <c:v>0.508158</c:v>
                </c:pt>
                <c:pt idx="10">
                  <c:v>0.447181</c:v>
                </c:pt>
                <c:pt idx="11">
                  <c:v>0.395756</c:v>
                </c:pt>
                <c:pt idx="12">
                  <c:v>0.361983</c:v>
                </c:pt>
                <c:pt idx="13">
                  <c:v>0.29870000000000002</c:v>
                </c:pt>
                <c:pt idx="14">
                  <c:v>0.25950299999999998</c:v>
                </c:pt>
                <c:pt idx="15">
                  <c:v>0.19994899999999999</c:v>
                </c:pt>
                <c:pt idx="16">
                  <c:v>0.184974</c:v>
                </c:pt>
                <c:pt idx="17">
                  <c:v>9.9532999999999996E-2</c:v>
                </c:pt>
                <c:pt idx="18">
                  <c:v>9.4103000000000006E-2</c:v>
                </c:pt>
                <c:pt idx="19">
                  <c:v>5.9461E-2</c:v>
                </c:pt>
                <c:pt idx="20">
                  <c:v>4.9260999999999999E-2</c:v>
                </c:pt>
                <c:pt idx="21">
                  <c:v>2.998E-2</c:v>
                </c:pt>
              </c:numCache>
            </c:numRef>
          </c:xVal>
          <c:yVal>
            <c:numRef>
              <c:f>'Fe3O4 on SiO2'!$AC$34:$AC$55</c:f>
              <c:numCache>
                <c:formatCode>General</c:formatCode>
                <c:ptCount val="22"/>
                <c:pt idx="0">
                  <c:v>305.67680000000001</c:v>
                </c:pt>
                <c:pt idx="1">
                  <c:v>231.43020000000001</c:v>
                </c:pt>
                <c:pt idx="2">
                  <c:v>224.21199999999999</c:v>
                </c:pt>
                <c:pt idx="3">
                  <c:v>217.34710000000001</c:v>
                </c:pt>
                <c:pt idx="4">
                  <c:v>215.8681</c:v>
                </c:pt>
                <c:pt idx="5">
                  <c:v>214.44159999999999</c:v>
                </c:pt>
                <c:pt idx="6">
                  <c:v>214.01050000000001</c:v>
                </c:pt>
                <c:pt idx="7">
                  <c:v>213.1474</c:v>
                </c:pt>
                <c:pt idx="8">
                  <c:v>212.3152</c:v>
                </c:pt>
                <c:pt idx="9">
                  <c:v>211.55879999999999</c:v>
                </c:pt>
                <c:pt idx="10">
                  <c:v>210.55709999999999</c:v>
                </c:pt>
                <c:pt idx="11">
                  <c:v>209.78809999999999</c:v>
                </c:pt>
                <c:pt idx="12">
                  <c:v>209.28039999999999</c:v>
                </c:pt>
                <c:pt idx="13">
                  <c:v>208.25399999999999</c:v>
                </c:pt>
                <c:pt idx="14">
                  <c:v>207.60820000000001</c:v>
                </c:pt>
                <c:pt idx="15">
                  <c:v>206.56720000000001</c:v>
                </c:pt>
                <c:pt idx="16">
                  <c:v>206.32230000000001</c:v>
                </c:pt>
                <c:pt idx="17">
                  <c:v>204.61930000000001</c:v>
                </c:pt>
                <c:pt idx="18">
                  <c:v>204.53039999999999</c:v>
                </c:pt>
                <c:pt idx="19">
                  <c:v>203.732</c:v>
                </c:pt>
                <c:pt idx="20">
                  <c:v>203.47499999999999</c:v>
                </c:pt>
                <c:pt idx="21">
                  <c:v>202.9247</c:v>
                </c:pt>
              </c:numCache>
            </c:numRef>
          </c:yVal>
          <c:smooth val="1"/>
        </c:ser>
        <c:ser>
          <c:idx val="6"/>
          <c:order val="6"/>
          <c:tx>
            <c:v>28%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'Fe3O4 on SiO2'!$U$34:$U$58</c:f>
              <c:numCache>
                <c:formatCode>General</c:formatCode>
                <c:ptCount val="25"/>
                <c:pt idx="0">
                  <c:v>2.3280000000000002E-3</c:v>
                </c:pt>
                <c:pt idx="1">
                  <c:v>5.3949999999999996E-3</c:v>
                </c:pt>
                <c:pt idx="2">
                  <c:v>1.788E-2</c:v>
                </c:pt>
                <c:pt idx="3">
                  <c:v>3.7139999999999999E-2</c:v>
                </c:pt>
                <c:pt idx="4">
                  <c:v>4.8557000000000003E-2</c:v>
                </c:pt>
                <c:pt idx="5">
                  <c:v>7.2308999999999998E-2</c:v>
                </c:pt>
                <c:pt idx="6">
                  <c:v>8.8189000000000003E-2</c:v>
                </c:pt>
                <c:pt idx="7">
                  <c:v>0.148725</c:v>
                </c:pt>
                <c:pt idx="8">
                  <c:v>0.19175900000000001</c:v>
                </c:pt>
                <c:pt idx="9">
                  <c:v>0.247334</c:v>
                </c:pt>
                <c:pt idx="10">
                  <c:v>0.28653899999999999</c:v>
                </c:pt>
                <c:pt idx="11">
                  <c:v>0.34993600000000002</c:v>
                </c:pt>
                <c:pt idx="12">
                  <c:v>0.39697100000000002</c:v>
                </c:pt>
                <c:pt idx="13">
                  <c:v>0.43674400000000002</c:v>
                </c:pt>
                <c:pt idx="14">
                  <c:v>0.48567900000000003</c:v>
                </c:pt>
                <c:pt idx="15">
                  <c:v>0.51586500000000002</c:v>
                </c:pt>
                <c:pt idx="16">
                  <c:v>0.54827899999999996</c:v>
                </c:pt>
                <c:pt idx="17">
                  <c:v>0.58657300000000001</c:v>
                </c:pt>
                <c:pt idx="18">
                  <c:v>0.64292400000000005</c:v>
                </c:pt>
                <c:pt idx="19">
                  <c:v>0.74051500000000003</c:v>
                </c:pt>
                <c:pt idx="20">
                  <c:v>0.78696600000000005</c:v>
                </c:pt>
                <c:pt idx="21">
                  <c:v>0.84916800000000003</c:v>
                </c:pt>
                <c:pt idx="22">
                  <c:v>0.89603100000000002</c:v>
                </c:pt>
                <c:pt idx="23">
                  <c:v>0.94520000000000004</c:v>
                </c:pt>
                <c:pt idx="24">
                  <c:v>0.98513099999999998</c:v>
                </c:pt>
              </c:numCache>
            </c:numRef>
          </c:xVal>
          <c:yVal>
            <c:numRef>
              <c:f>'Fe3O4 on SiO2'!$V$34:$V$58</c:f>
              <c:numCache>
                <c:formatCode>General</c:formatCode>
                <c:ptCount val="25"/>
                <c:pt idx="0">
                  <c:v>151.1995</c:v>
                </c:pt>
                <c:pt idx="1">
                  <c:v>151.41319999999999</c:v>
                </c:pt>
                <c:pt idx="2">
                  <c:v>151.79349999999999</c:v>
                </c:pt>
                <c:pt idx="3">
                  <c:v>152.1122</c:v>
                </c:pt>
                <c:pt idx="4">
                  <c:v>152.23240000000001</c:v>
                </c:pt>
                <c:pt idx="5">
                  <c:v>152.45740000000001</c:v>
                </c:pt>
                <c:pt idx="6">
                  <c:v>152.61330000000001</c:v>
                </c:pt>
                <c:pt idx="7">
                  <c:v>153.0616</c:v>
                </c:pt>
                <c:pt idx="8">
                  <c:v>153.3759</c:v>
                </c:pt>
                <c:pt idx="9">
                  <c:v>153.751</c:v>
                </c:pt>
                <c:pt idx="10">
                  <c:v>154.06639999999999</c:v>
                </c:pt>
                <c:pt idx="11">
                  <c:v>154.52119999999999</c:v>
                </c:pt>
                <c:pt idx="12">
                  <c:v>154.90379999999999</c:v>
                </c:pt>
                <c:pt idx="13">
                  <c:v>155.25290000000001</c:v>
                </c:pt>
                <c:pt idx="14">
                  <c:v>155.7346</c:v>
                </c:pt>
                <c:pt idx="15">
                  <c:v>156.04470000000001</c:v>
                </c:pt>
                <c:pt idx="16">
                  <c:v>156.376</c:v>
                </c:pt>
                <c:pt idx="17">
                  <c:v>156.81610000000001</c:v>
                </c:pt>
                <c:pt idx="18">
                  <c:v>157.4436</c:v>
                </c:pt>
                <c:pt idx="19">
                  <c:v>158.95609999999999</c:v>
                </c:pt>
                <c:pt idx="20">
                  <c:v>159.9503</c:v>
                </c:pt>
                <c:pt idx="21">
                  <c:v>161.9521</c:v>
                </c:pt>
                <c:pt idx="22">
                  <c:v>164.91470000000001</c:v>
                </c:pt>
                <c:pt idx="23">
                  <c:v>172.92519999999999</c:v>
                </c:pt>
                <c:pt idx="24">
                  <c:v>227.59989999999999</c:v>
                </c:pt>
              </c:numCache>
            </c:numRef>
          </c:yVal>
          <c:smooth val="1"/>
        </c:ser>
        <c:ser>
          <c:idx val="7"/>
          <c:order val="7"/>
          <c:tx>
            <c:v>28%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'Fe3O4 on SiO2'!$W$34:$W$54</c:f>
              <c:numCache>
                <c:formatCode>General</c:formatCode>
                <c:ptCount val="21"/>
                <c:pt idx="0">
                  <c:v>0.98513099999999998</c:v>
                </c:pt>
                <c:pt idx="1">
                  <c:v>0.94551600000000002</c:v>
                </c:pt>
                <c:pt idx="2">
                  <c:v>0.93696100000000004</c:v>
                </c:pt>
                <c:pt idx="3">
                  <c:v>0.90417000000000003</c:v>
                </c:pt>
                <c:pt idx="4">
                  <c:v>0.80160500000000001</c:v>
                </c:pt>
                <c:pt idx="5">
                  <c:v>0.76440799999999998</c:v>
                </c:pt>
                <c:pt idx="6">
                  <c:v>0.69977199999999995</c:v>
                </c:pt>
                <c:pt idx="7">
                  <c:v>0.65923699999999996</c:v>
                </c:pt>
                <c:pt idx="8">
                  <c:v>0.61066600000000004</c:v>
                </c:pt>
                <c:pt idx="9">
                  <c:v>0.56090700000000004</c:v>
                </c:pt>
                <c:pt idx="10">
                  <c:v>0.510884</c:v>
                </c:pt>
                <c:pt idx="11">
                  <c:v>0.44758700000000001</c:v>
                </c:pt>
                <c:pt idx="12">
                  <c:v>0.39774199999999998</c:v>
                </c:pt>
                <c:pt idx="13">
                  <c:v>0.35937000000000002</c:v>
                </c:pt>
                <c:pt idx="14">
                  <c:v>0.30254999999999999</c:v>
                </c:pt>
                <c:pt idx="15">
                  <c:v>0.25702599999999998</c:v>
                </c:pt>
                <c:pt idx="16">
                  <c:v>0.204761</c:v>
                </c:pt>
                <c:pt idx="17">
                  <c:v>0.17918700000000001</c:v>
                </c:pt>
                <c:pt idx="18">
                  <c:v>0.10102800000000001</c:v>
                </c:pt>
                <c:pt idx="19">
                  <c:v>8.9448E-2</c:v>
                </c:pt>
                <c:pt idx="20">
                  <c:v>6.139E-2</c:v>
                </c:pt>
              </c:numCache>
            </c:numRef>
          </c:xVal>
          <c:yVal>
            <c:numRef>
              <c:f>'Fe3O4 on SiO2'!$X$34:$X$54</c:f>
              <c:numCache>
                <c:formatCode>General</c:formatCode>
                <c:ptCount val="21"/>
                <c:pt idx="0">
                  <c:v>227.59989999999999</c:v>
                </c:pt>
                <c:pt idx="1">
                  <c:v>193.7998</c:v>
                </c:pt>
                <c:pt idx="2">
                  <c:v>177.00729999999999</c:v>
                </c:pt>
                <c:pt idx="3">
                  <c:v>166.37979999999999</c:v>
                </c:pt>
                <c:pt idx="4">
                  <c:v>164.64080000000001</c:v>
                </c:pt>
                <c:pt idx="5">
                  <c:v>163.15180000000001</c:v>
                </c:pt>
                <c:pt idx="6">
                  <c:v>162.23179999999999</c:v>
                </c:pt>
                <c:pt idx="7">
                  <c:v>161.35040000000001</c:v>
                </c:pt>
                <c:pt idx="8">
                  <c:v>160.53919999999999</c:v>
                </c:pt>
                <c:pt idx="9">
                  <c:v>159.76419999999999</c:v>
                </c:pt>
                <c:pt idx="10">
                  <c:v>158.8466</c:v>
                </c:pt>
                <c:pt idx="11">
                  <c:v>158.2972</c:v>
                </c:pt>
                <c:pt idx="12">
                  <c:v>157.69970000000001</c:v>
                </c:pt>
                <c:pt idx="13">
                  <c:v>156.73150000000001</c:v>
                </c:pt>
                <c:pt idx="14">
                  <c:v>156.2636</c:v>
                </c:pt>
                <c:pt idx="15">
                  <c:v>155.28550000000001</c:v>
                </c:pt>
                <c:pt idx="16">
                  <c:v>155.12260000000001</c:v>
                </c:pt>
                <c:pt idx="17">
                  <c:v>153.81739999999999</c:v>
                </c:pt>
                <c:pt idx="18">
                  <c:v>153.66669999999999</c:v>
                </c:pt>
                <c:pt idx="19">
                  <c:v>153.11490000000001</c:v>
                </c:pt>
                <c:pt idx="20">
                  <c:v>152.90039999999999</c:v>
                </c:pt>
              </c:numCache>
            </c:numRef>
          </c:yVal>
          <c:smooth val="1"/>
        </c:ser>
        <c:ser>
          <c:idx val="4"/>
          <c:order val="8"/>
          <c:tx>
            <c:v>14%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'Fe3O4 on SiO2'!$P$34:$P$58</c:f>
              <c:numCache>
                <c:formatCode>General</c:formatCode>
                <c:ptCount val="25"/>
                <c:pt idx="0">
                  <c:v>5.365E-3</c:v>
                </c:pt>
                <c:pt idx="1">
                  <c:v>7.6819999999999996E-3</c:v>
                </c:pt>
                <c:pt idx="2">
                  <c:v>1.9379E-2</c:v>
                </c:pt>
                <c:pt idx="3">
                  <c:v>3.8794000000000002E-2</c:v>
                </c:pt>
                <c:pt idx="4">
                  <c:v>5.0029999999999998E-2</c:v>
                </c:pt>
                <c:pt idx="5">
                  <c:v>7.5015999999999999E-2</c:v>
                </c:pt>
                <c:pt idx="6">
                  <c:v>9.0316999999999995E-2</c:v>
                </c:pt>
                <c:pt idx="7">
                  <c:v>0.15008199999999999</c:v>
                </c:pt>
                <c:pt idx="8">
                  <c:v>0.19361700000000001</c:v>
                </c:pt>
                <c:pt idx="9">
                  <c:v>0.24588499999999999</c:v>
                </c:pt>
                <c:pt idx="10">
                  <c:v>0.28860999999999998</c:v>
                </c:pt>
                <c:pt idx="11">
                  <c:v>0.345582</c:v>
                </c:pt>
                <c:pt idx="12">
                  <c:v>0.396316</c:v>
                </c:pt>
                <c:pt idx="13">
                  <c:v>0.44058199999999997</c:v>
                </c:pt>
                <c:pt idx="14">
                  <c:v>0.48691699999999999</c:v>
                </c:pt>
                <c:pt idx="15">
                  <c:v>0.51694899999999999</c:v>
                </c:pt>
                <c:pt idx="16">
                  <c:v>0.54833100000000001</c:v>
                </c:pt>
                <c:pt idx="17">
                  <c:v>0.58774400000000004</c:v>
                </c:pt>
                <c:pt idx="18">
                  <c:v>0.63854100000000003</c:v>
                </c:pt>
                <c:pt idx="19">
                  <c:v>0.73893500000000001</c:v>
                </c:pt>
                <c:pt idx="20">
                  <c:v>0.78895800000000005</c:v>
                </c:pt>
                <c:pt idx="21">
                  <c:v>0.84865199999999996</c:v>
                </c:pt>
                <c:pt idx="22">
                  <c:v>0.89555499999999999</c:v>
                </c:pt>
                <c:pt idx="23">
                  <c:v>0.94572699999999998</c:v>
                </c:pt>
                <c:pt idx="24">
                  <c:v>0.98548800000000003</c:v>
                </c:pt>
              </c:numCache>
            </c:numRef>
          </c:xVal>
          <c:yVal>
            <c:numRef>
              <c:f>'Fe3O4 on SiO2'!$Q$34:$Q$58</c:f>
              <c:numCache>
                <c:formatCode>General</c:formatCode>
                <c:ptCount val="25"/>
                <c:pt idx="0">
                  <c:v>101.9021</c:v>
                </c:pt>
                <c:pt idx="1">
                  <c:v>102.0609</c:v>
                </c:pt>
                <c:pt idx="2">
                  <c:v>102.5014</c:v>
                </c:pt>
                <c:pt idx="3">
                  <c:v>102.8888</c:v>
                </c:pt>
                <c:pt idx="4">
                  <c:v>103.04859999999999</c:v>
                </c:pt>
                <c:pt idx="5">
                  <c:v>103.3318</c:v>
                </c:pt>
                <c:pt idx="6">
                  <c:v>103.48099999999999</c:v>
                </c:pt>
                <c:pt idx="7">
                  <c:v>103.94329999999999</c:v>
                </c:pt>
                <c:pt idx="8">
                  <c:v>104.2364</c:v>
                </c:pt>
                <c:pt idx="9">
                  <c:v>104.5605</c:v>
                </c:pt>
                <c:pt idx="10">
                  <c:v>104.8163</c:v>
                </c:pt>
                <c:pt idx="11">
                  <c:v>105.1778</c:v>
                </c:pt>
                <c:pt idx="12">
                  <c:v>105.5063</c:v>
                </c:pt>
                <c:pt idx="13">
                  <c:v>105.8175</c:v>
                </c:pt>
                <c:pt idx="14">
                  <c:v>106.1574</c:v>
                </c:pt>
                <c:pt idx="15">
                  <c:v>106.4552</c:v>
                </c:pt>
                <c:pt idx="16">
                  <c:v>106.7178</c:v>
                </c:pt>
                <c:pt idx="17">
                  <c:v>107.08410000000001</c:v>
                </c:pt>
                <c:pt idx="18">
                  <c:v>107.67440000000001</c:v>
                </c:pt>
                <c:pt idx="19">
                  <c:v>109.0977</c:v>
                </c:pt>
                <c:pt idx="20">
                  <c:v>110.2302</c:v>
                </c:pt>
                <c:pt idx="21">
                  <c:v>112.2435</c:v>
                </c:pt>
                <c:pt idx="22">
                  <c:v>115.18430000000001</c:v>
                </c:pt>
                <c:pt idx="23">
                  <c:v>130.1883</c:v>
                </c:pt>
                <c:pt idx="24">
                  <c:v>200.8338</c:v>
                </c:pt>
              </c:numCache>
            </c:numRef>
          </c:yVal>
          <c:smooth val="1"/>
        </c:ser>
        <c:ser>
          <c:idx val="5"/>
          <c:order val="9"/>
          <c:tx>
            <c:v>14%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'Fe3O4 on SiO2'!$R$34:$R$54</c:f>
              <c:numCache>
                <c:formatCode>General</c:formatCode>
                <c:ptCount val="21"/>
                <c:pt idx="0">
                  <c:v>0.98548800000000003</c:v>
                </c:pt>
                <c:pt idx="1">
                  <c:v>0.94399999999999995</c:v>
                </c:pt>
                <c:pt idx="2">
                  <c:v>0.90414000000000005</c:v>
                </c:pt>
                <c:pt idx="3">
                  <c:v>0.80120199999999997</c:v>
                </c:pt>
                <c:pt idx="4">
                  <c:v>0.75671500000000003</c:v>
                </c:pt>
                <c:pt idx="5">
                  <c:v>0.69268600000000002</c:v>
                </c:pt>
                <c:pt idx="6">
                  <c:v>0.65865300000000004</c:v>
                </c:pt>
                <c:pt idx="7">
                  <c:v>0.60631299999999999</c:v>
                </c:pt>
                <c:pt idx="8">
                  <c:v>0.56453399999999998</c:v>
                </c:pt>
                <c:pt idx="9">
                  <c:v>0.50488200000000005</c:v>
                </c:pt>
                <c:pt idx="10">
                  <c:v>0.44557799999999997</c:v>
                </c:pt>
                <c:pt idx="11">
                  <c:v>0.40473700000000001</c:v>
                </c:pt>
                <c:pt idx="12">
                  <c:v>0.36337700000000001</c:v>
                </c:pt>
                <c:pt idx="13">
                  <c:v>0.29499799999999998</c:v>
                </c:pt>
                <c:pt idx="14">
                  <c:v>0.26131300000000002</c:v>
                </c:pt>
                <c:pt idx="15">
                  <c:v>0.19956499999999999</c:v>
                </c:pt>
                <c:pt idx="16">
                  <c:v>0.18166399999999999</c:v>
                </c:pt>
                <c:pt idx="17">
                  <c:v>9.4971E-2</c:v>
                </c:pt>
                <c:pt idx="18">
                  <c:v>9.1510999999999995E-2</c:v>
                </c:pt>
                <c:pt idx="19">
                  <c:v>6.4356999999999998E-2</c:v>
                </c:pt>
              </c:numCache>
            </c:numRef>
          </c:xVal>
          <c:yVal>
            <c:numRef>
              <c:f>'Fe3O4 on SiO2'!$S$34:$S$54</c:f>
              <c:numCache>
                <c:formatCode>General</c:formatCode>
                <c:ptCount val="21"/>
                <c:pt idx="0">
                  <c:v>200.8338</c:v>
                </c:pt>
                <c:pt idx="1">
                  <c:v>175.02030000000002</c:v>
                </c:pt>
                <c:pt idx="2">
                  <c:v>134.7603</c:v>
                </c:pt>
                <c:pt idx="3">
                  <c:v>114.1893</c:v>
                </c:pt>
                <c:pt idx="4">
                  <c:v>111.79300000000001</c:v>
                </c:pt>
                <c:pt idx="5">
                  <c:v>110.1262</c:v>
                </c:pt>
                <c:pt idx="6">
                  <c:v>109.41249999999999</c:v>
                </c:pt>
                <c:pt idx="7">
                  <c:v>108.6143</c:v>
                </c:pt>
                <c:pt idx="8">
                  <c:v>108.0842</c:v>
                </c:pt>
                <c:pt idx="9">
                  <c:v>107.4592</c:v>
                </c:pt>
                <c:pt idx="10">
                  <c:v>106.8734</c:v>
                </c:pt>
                <c:pt idx="11">
                  <c:v>106.5117</c:v>
                </c:pt>
                <c:pt idx="12">
                  <c:v>106.1575</c:v>
                </c:pt>
                <c:pt idx="13">
                  <c:v>105.581</c:v>
                </c:pt>
                <c:pt idx="14">
                  <c:v>105.3053</c:v>
                </c:pt>
                <c:pt idx="15">
                  <c:v>104.788</c:v>
                </c:pt>
                <c:pt idx="16">
                  <c:v>104.6348</c:v>
                </c:pt>
                <c:pt idx="17">
                  <c:v>103.7958</c:v>
                </c:pt>
                <c:pt idx="18">
                  <c:v>103.7569</c:v>
                </c:pt>
                <c:pt idx="19">
                  <c:v>103.422</c:v>
                </c:pt>
              </c:numCache>
            </c:numRef>
          </c:yVal>
          <c:smooth val="1"/>
        </c:ser>
        <c:ser>
          <c:idx val="12"/>
          <c:order val="10"/>
          <c:tx>
            <c:v>8%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SiO2'!$K$34:$K$58</c:f>
              <c:numCache>
                <c:formatCode>0.00</c:formatCode>
                <c:ptCount val="25"/>
                <c:pt idx="0">
                  <c:v>2.2100000000000002E-3</c:v>
                </c:pt>
                <c:pt idx="1">
                  <c:v>6.2960000000000004E-3</c:v>
                </c:pt>
                <c:pt idx="2">
                  <c:v>2.0885999999999998E-2</c:v>
                </c:pt>
                <c:pt idx="3">
                  <c:v>4.0166E-2</c:v>
                </c:pt>
                <c:pt idx="4">
                  <c:v>4.981E-2</c:v>
                </c:pt>
                <c:pt idx="5">
                  <c:v>7.1193000000000006E-2</c:v>
                </c:pt>
                <c:pt idx="6">
                  <c:v>8.8135000000000005E-2</c:v>
                </c:pt>
                <c:pt idx="7">
                  <c:v>0.15399099999999999</c:v>
                </c:pt>
                <c:pt idx="8">
                  <c:v>0.195742</c:v>
                </c:pt>
                <c:pt idx="9">
                  <c:v>0.25051200000000001</c:v>
                </c:pt>
                <c:pt idx="10">
                  <c:v>0.28581000000000001</c:v>
                </c:pt>
                <c:pt idx="11">
                  <c:v>0.34637800000000002</c:v>
                </c:pt>
                <c:pt idx="12">
                  <c:v>0.39848299999999998</c:v>
                </c:pt>
                <c:pt idx="13">
                  <c:v>0.44092999999999999</c:v>
                </c:pt>
                <c:pt idx="14">
                  <c:v>0.48837399999999997</c:v>
                </c:pt>
                <c:pt idx="15">
                  <c:v>0.51818500000000001</c:v>
                </c:pt>
                <c:pt idx="16">
                  <c:v>0.54710199999999998</c:v>
                </c:pt>
                <c:pt idx="17">
                  <c:v>0.58656399999999997</c:v>
                </c:pt>
                <c:pt idx="18">
                  <c:v>0.635073</c:v>
                </c:pt>
                <c:pt idx="19">
                  <c:v>0.743838</c:v>
                </c:pt>
                <c:pt idx="20">
                  <c:v>0.785219</c:v>
                </c:pt>
                <c:pt idx="21">
                  <c:v>0.85111800000000004</c:v>
                </c:pt>
                <c:pt idx="22">
                  <c:v>0.89877399999999996</c:v>
                </c:pt>
                <c:pt idx="23">
                  <c:v>0.94598300000000002</c:v>
                </c:pt>
                <c:pt idx="24">
                  <c:v>0.98578600000000005</c:v>
                </c:pt>
              </c:numCache>
            </c:numRef>
          </c:xVal>
          <c:yVal>
            <c:numRef>
              <c:f>'Fe3O4 on SiO2'!$L$34:$L$58</c:f>
              <c:numCache>
                <c:formatCode>0.00</c:formatCode>
                <c:ptCount val="25"/>
                <c:pt idx="0">
                  <c:v>51.530500000000004</c:v>
                </c:pt>
                <c:pt idx="1">
                  <c:v>51.936</c:v>
                </c:pt>
                <c:pt idx="2">
                  <c:v>52.481299999999997</c:v>
                </c:pt>
                <c:pt idx="3">
                  <c:v>52.838900000000002</c:v>
                </c:pt>
                <c:pt idx="4">
                  <c:v>52.974400000000003</c:v>
                </c:pt>
                <c:pt idx="5">
                  <c:v>53.215699999999998</c:v>
                </c:pt>
                <c:pt idx="6">
                  <c:v>53.377299999999998</c:v>
                </c:pt>
                <c:pt idx="7">
                  <c:v>53.878599999999999</c:v>
                </c:pt>
                <c:pt idx="8">
                  <c:v>54.159199999999998</c:v>
                </c:pt>
                <c:pt idx="9">
                  <c:v>54.489600000000003</c:v>
                </c:pt>
                <c:pt idx="10">
                  <c:v>54.701500000000003</c:v>
                </c:pt>
                <c:pt idx="11">
                  <c:v>55.055900000000001</c:v>
                </c:pt>
                <c:pt idx="12">
                  <c:v>55.378100000000003</c:v>
                </c:pt>
                <c:pt idx="13">
                  <c:v>55.671399999999998</c:v>
                </c:pt>
                <c:pt idx="14">
                  <c:v>55.992400000000004</c:v>
                </c:pt>
                <c:pt idx="15">
                  <c:v>56.253399999999999</c:v>
                </c:pt>
                <c:pt idx="16">
                  <c:v>56.502000000000002</c:v>
                </c:pt>
                <c:pt idx="17">
                  <c:v>56.863300000000002</c:v>
                </c:pt>
                <c:pt idx="18">
                  <c:v>57.337800000000001</c:v>
                </c:pt>
                <c:pt idx="19">
                  <c:v>58.748899999999999</c:v>
                </c:pt>
                <c:pt idx="20">
                  <c:v>59.581299999999999</c:v>
                </c:pt>
                <c:pt idx="21">
                  <c:v>61.647199999999998</c:v>
                </c:pt>
                <c:pt idx="22">
                  <c:v>64.862700000000004</c:v>
                </c:pt>
                <c:pt idx="23">
                  <c:v>81.171700000000001</c:v>
                </c:pt>
                <c:pt idx="24">
                  <c:v>186.49010000000001</c:v>
                </c:pt>
              </c:numCache>
            </c:numRef>
          </c:yVal>
          <c:smooth val="1"/>
        </c:ser>
        <c:ser>
          <c:idx val="13"/>
          <c:order val="11"/>
          <c:tx>
            <c:v>8%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rgbClr val="C0504D"/>
                </a:solidFill>
              </a:ln>
            </c:spPr>
          </c:marker>
          <c:xVal>
            <c:numRef>
              <c:f>'Fe3O4 on SiO2'!$M$34:$M$54</c:f>
              <c:numCache>
                <c:formatCode>0.00</c:formatCode>
                <c:ptCount val="21"/>
                <c:pt idx="0">
                  <c:v>0.98578600000000005</c:v>
                </c:pt>
                <c:pt idx="1">
                  <c:v>0.94212399999999996</c:v>
                </c:pt>
                <c:pt idx="2">
                  <c:v>0.90423900000000001</c:v>
                </c:pt>
                <c:pt idx="3">
                  <c:v>0.80455600000000005</c:v>
                </c:pt>
                <c:pt idx="4">
                  <c:v>0.75897499999999996</c:v>
                </c:pt>
                <c:pt idx="5">
                  <c:v>0.70377900000000004</c:v>
                </c:pt>
                <c:pt idx="6">
                  <c:v>0.66365600000000002</c:v>
                </c:pt>
                <c:pt idx="7">
                  <c:v>0.61261699999999997</c:v>
                </c:pt>
                <c:pt idx="8">
                  <c:v>0.55970200000000003</c:v>
                </c:pt>
                <c:pt idx="9">
                  <c:v>0.50785999999999998</c:v>
                </c:pt>
                <c:pt idx="10">
                  <c:v>0.44860499999999998</c:v>
                </c:pt>
                <c:pt idx="11">
                  <c:v>0.39733200000000002</c:v>
                </c:pt>
                <c:pt idx="12">
                  <c:v>0.35580899999999999</c:v>
                </c:pt>
                <c:pt idx="13">
                  <c:v>0.2989</c:v>
                </c:pt>
                <c:pt idx="14">
                  <c:v>0.257106</c:v>
                </c:pt>
                <c:pt idx="15">
                  <c:v>0.199707</c:v>
                </c:pt>
                <c:pt idx="16">
                  <c:v>0.18068999999999999</c:v>
                </c:pt>
                <c:pt idx="17">
                  <c:v>9.1397000000000006E-2</c:v>
                </c:pt>
                <c:pt idx="18">
                  <c:v>8.9094000000000007E-2</c:v>
                </c:pt>
                <c:pt idx="19">
                  <c:v>5.7556000000000003E-2</c:v>
                </c:pt>
                <c:pt idx="20">
                  <c:v>5.2780000000000001E-2</c:v>
                </c:pt>
              </c:numCache>
            </c:numRef>
          </c:xVal>
          <c:yVal>
            <c:numRef>
              <c:f>'Fe3O4 on SiO2'!$N$34:$N$54</c:f>
              <c:numCache>
                <c:formatCode>0.00</c:formatCode>
                <c:ptCount val="21"/>
                <c:pt idx="0">
                  <c:v>186.49010000000001</c:v>
                </c:pt>
                <c:pt idx="1">
                  <c:v>129.33760000000001</c:v>
                </c:pt>
                <c:pt idx="2">
                  <c:v>84.302300000000002</c:v>
                </c:pt>
                <c:pt idx="3">
                  <c:v>64.239000000000004</c:v>
                </c:pt>
                <c:pt idx="4">
                  <c:v>61.378100000000003</c:v>
                </c:pt>
                <c:pt idx="5">
                  <c:v>59.9895</c:v>
                </c:pt>
                <c:pt idx="6">
                  <c:v>59.213799999999999</c:v>
                </c:pt>
                <c:pt idx="7">
                  <c:v>58.498599999999996</c:v>
                </c:pt>
                <c:pt idx="8">
                  <c:v>57.874099999999999</c:v>
                </c:pt>
                <c:pt idx="9">
                  <c:v>57.342599999999997</c:v>
                </c:pt>
                <c:pt idx="10">
                  <c:v>56.8035</c:v>
                </c:pt>
                <c:pt idx="11">
                  <c:v>56.387299999999996</c:v>
                </c:pt>
                <c:pt idx="12">
                  <c:v>56.018099999999997</c:v>
                </c:pt>
                <c:pt idx="13">
                  <c:v>55.556100000000001</c:v>
                </c:pt>
                <c:pt idx="14">
                  <c:v>55.233400000000003</c:v>
                </c:pt>
                <c:pt idx="15">
                  <c:v>54.761000000000003</c:v>
                </c:pt>
                <c:pt idx="16">
                  <c:v>54.597900000000003</c:v>
                </c:pt>
                <c:pt idx="17">
                  <c:v>53.741700000000002</c:v>
                </c:pt>
                <c:pt idx="18">
                  <c:v>53.713799999999999</c:v>
                </c:pt>
                <c:pt idx="19">
                  <c:v>53.318600000000004</c:v>
                </c:pt>
                <c:pt idx="20">
                  <c:v>53.249000000000002</c:v>
                </c:pt>
              </c:numCache>
            </c:numRef>
          </c:yVal>
          <c:smooth val="1"/>
        </c:ser>
        <c:ser>
          <c:idx val="0"/>
          <c:order val="12"/>
          <c:tx>
            <c:v>4% ads</c:v>
          </c:tx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SiO2'!$F$34:$F$58</c:f>
              <c:numCache>
                <c:formatCode>0.00</c:formatCode>
                <c:ptCount val="25"/>
                <c:pt idx="0">
                  <c:v>3.47E-3</c:v>
                </c:pt>
                <c:pt idx="1">
                  <c:v>6.2979999999999998E-3</c:v>
                </c:pt>
                <c:pt idx="2">
                  <c:v>1.9130000000000001E-2</c:v>
                </c:pt>
                <c:pt idx="3">
                  <c:v>3.7740000000000003E-2</c:v>
                </c:pt>
                <c:pt idx="4">
                  <c:v>4.9653000000000003E-2</c:v>
                </c:pt>
                <c:pt idx="5">
                  <c:v>7.2146000000000002E-2</c:v>
                </c:pt>
                <c:pt idx="6">
                  <c:v>8.9109999999999995E-2</c:v>
                </c:pt>
                <c:pt idx="7">
                  <c:v>0.146621</c:v>
                </c:pt>
                <c:pt idx="8">
                  <c:v>0.192056</c:v>
                </c:pt>
                <c:pt idx="9">
                  <c:v>0.24909700000000001</c:v>
                </c:pt>
                <c:pt idx="10">
                  <c:v>0.28789900000000002</c:v>
                </c:pt>
                <c:pt idx="11">
                  <c:v>0.34793299999999999</c:v>
                </c:pt>
                <c:pt idx="12">
                  <c:v>0.39846900000000002</c:v>
                </c:pt>
                <c:pt idx="13">
                  <c:v>0.436052</c:v>
                </c:pt>
                <c:pt idx="14">
                  <c:v>0.48714400000000002</c:v>
                </c:pt>
                <c:pt idx="15">
                  <c:v>0.51591399999999998</c:v>
                </c:pt>
                <c:pt idx="16">
                  <c:v>0.54897300000000004</c:v>
                </c:pt>
                <c:pt idx="17">
                  <c:v>0.58902900000000002</c:v>
                </c:pt>
                <c:pt idx="18">
                  <c:v>0.63768400000000003</c:v>
                </c:pt>
                <c:pt idx="19">
                  <c:v>0.74093699999999996</c:v>
                </c:pt>
                <c:pt idx="20">
                  <c:v>0.78736200000000001</c:v>
                </c:pt>
                <c:pt idx="21">
                  <c:v>0.84683299999999995</c:v>
                </c:pt>
                <c:pt idx="22">
                  <c:v>0.89649999999999996</c:v>
                </c:pt>
                <c:pt idx="23">
                  <c:v>0.94601000000000002</c:v>
                </c:pt>
                <c:pt idx="24">
                  <c:v>0.98611599999999999</c:v>
                </c:pt>
              </c:numCache>
            </c:numRef>
          </c:xVal>
          <c:yVal>
            <c:numRef>
              <c:f>'Fe3O4 on SiO2'!$G$34:$G$58</c:f>
              <c:numCache>
                <c:formatCode>General</c:formatCode>
                <c:ptCount val="25"/>
                <c:pt idx="0">
                  <c:v>1.4646999999999999</c:v>
                </c:pt>
                <c:pt idx="1">
                  <c:v>1.694</c:v>
                </c:pt>
                <c:pt idx="2">
                  <c:v>2.1619000000000002</c:v>
                </c:pt>
                <c:pt idx="3">
                  <c:v>2.5142000000000002</c:v>
                </c:pt>
                <c:pt idx="4">
                  <c:v>2.6871</c:v>
                </c:pt>
                <c:pt idx="5">
                  <c:v>2.9542000000000002</c:v>
                </c:pt>
                <c:pt idx="6">
                  <c:v>3.1318000000000001</c:v>
                </c:pt>
                <c:pt idx="7">
                  <c:v>3.6499000000000001</c:v>
                </c:pt>
                <c:pt idx="8">
                  <c:v>4.0274000000000001</c:v>
                </c:pt>
                <c:pt idx="9">
                  <c:v>4.4855</c:v>
                </c:pt>
                <c:pt idx="10">
                  <c:v>4.8013000000000003</c:v>
                </c:pt>
                <c:pt idx="11">
                  <c:v>5.3019999999999996</c:v>
                </c:pt>
                <c:pt idx="12">
                  <c:v>5.7484000000000002</c:v>
                </c:pt>
                <c:pt idx="13">
                  <c:v>6.1006999999999998</c:v>
                </c:pt>
                <c:pt idx="14">
                  <c:v>6.617</c:v>
                </c:pt>
                <c:pt idx="15">
                  <c:v>6.9405999999999999</c:v>
                </c:pt>
                <c:pt idx="16">
                  <c:v>7.3300999999999998</c:v>
                </c:pt>
                <c:pt idx="17">
                  <c:v>7.8175999999999997</c:v>
                </c:pt>
                <c:pt idx="18">
                  <c:v>8.4656000000000002</c:v>
                </c:pt>
                <c:pt idx="19">
                  <c:v>10.0749</c:v>
                </c:pt>
                <c:pt idx="20">
                  <c:v>11.166700000000001</c:v>
                </c:pt>
                <c:pt idx="21">
                  <c:v>13.0396</c:v>
                </c:pt>
                <c:pt idx="22">
                  <c:v>15.922000000000001</c:v>
                </c:pt>
                <c:pt idx="23">
                  <c:v>25.660699999999999</c:v>
                </c:pt>
                <c:pt idx="24">
                  <c:v>103.871</c:v>
                </c:pt>
              </c:numCache>
            </c:numRef>
          </c:yVal>
          <c:smooth val="1"/>
        </c:ser>
        <c:ser>
          <c:idx val="3"/>
          <c:order val="13"/>
          <c:tx>
            <c:v>4% des</c:v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SiO2'!$H$34:$H$55</c:f>
              <c:numCache>
                <c:formatCode>General</c:formatCode>
                <c:ptCount val="22"/>
                <c:pt idx="0">
                  <c:v>0.98611599999999999</c:v>
                </c:pt>
                <c:pt idx="1">
                  <c:v>0.94473499999999999</c:v>
                </c:pt>
                <c:pt idx="2">
                  <c:v>0.904223</c:v>
                </c:pt>
                <c:pt idx="3">
                  <c:v>0.80224600000000001</c:v>
                </c:pt>
                <c:pt idx="4">
                  <c:v>0.76359399999999999</c:v>
                </c:pt>
                <c:pt idx="5">
                  <c:v>0.70426599999999995</c:v>
                </c:pt>
                <c:pt idx="6">
                  <c:v>0.66302700000000003</c:v>
                </c:pt>
                <c:pt idx="7">
                  <c:v>0.60616400000000004</c:v>
                </c:pt>
                <c:pt idx="8">
                  <c:v>0.56455500000000003</c:v>
                </c:pt>
                <c:pt idx="9">
                  <c:v>0.50087400000000004</c:v>
                </c:pt>
                <c:pt idx="10">
                  <c:v>0.45419900000000002</c:v>
                </c:pt>
                <c:pt idx="11">
                  <c:v>0.39138699999999998</c:v>
                </c:pt>
                <c:pt idx="12">
                  <c:v>0.35958200000000001</c:v>
                </c:pt>
                <c:pt idx="13">
                  <c:v>0.296485</c:v>
                </c:pt>
                <c:pt idx="14">
                  <c:v>0.26117400000000002</c:v>
                </c:pt>
                <c:pt idx="15">
                  <c:v>0.19397300000000001</c:v>
                </c:pt>
                <c:pt idx="16">
                  <c:v>0.18090600000000001</c:v>
                </c:pt>
                <c:pt idx="17">
                  <c:v>0.10062400000000001</c:v>
                </c:pt>
                <c:pt idx="18">
                  <c:v>9.2630000000000004E-2</c:v>
                </c:pt>
                <c:pt idx="19">
                  <c:v>6.4850000000000005E-2</c:v>
                </c:pt>
                <c:pt idx="20">
                  <c:v>4.9773999999999999E-2</c:v>
                </c:pt>
                <c:pt idx="21">
                  <c:v>2.7807999999999999E-2</c:v>
                </c:pt>
              </c:numCache>
            </c:numRef>
          </c:xVal>
          <c:yVal>
            <c:numRef>
              <c:f>'Fe3O4 on SiO2'!$I$34:$I$55</c:f>
              <c:numCache>
                <c:formatCode>General</c:formatCode>
                <c:ptCount val="22"/>
                <c:pt idx="0">
                  <c:v>103.871</c:v>
                </c:pt>
                <c:pt idx="1">
                  <c:v>62.7453</c:v>
                </c:pt>
                <c:pt idx="2">
                  <c:v>29.283799999999999</c:v>
                </c:pt>
                <c:pt idx="3">
                  <c:v>17.833500000000001</c:v>
                </c:pt>
                <c:pt idx="4">
                  <c:v>15.8817</c:v>
                </c:pt>
                <c:pt idx="5">
                  <c:v>14.359400000000001</c:v>
                </c:pt>
                <c:pt idx="6">
                  <c:v>13.506</c:v>
                </c:pt>
                <c:pt idx="7">
                  <c:v>12.4679</c:v>
                </c:pt>
                <c:pt idx="8">
                  <c:v>11.7563</c:v>
                </c:pt>
                <c:pt idx="9">
                  <c:v>10.7094</c:v>
                </c:pt>
                <c:pt idx="10">
                  <c:v>9.9727999999999994</c:v>
                </c:pt>
                <c:pt idx="11">
                  <c:v>9.0023999999999997</c:v>
                </c:pt>
                <c:pt idx="12">
                  <c:v>8.5215999999999994</c:v>
                </c:pt>
                <c:pt idx="13">
                  <c:v>7.5563000000000002</c:v>
                </c:pt>
                <c:pt idx="14">
                  <c:v>7.0202</c:v>
                </c:pt>
                <c:pt idx="15">
                  <c:v>5.9646999999999997</c:v>
                </c:pt>
                <c:pt idx="16">
                  <c:v>5.7640000000000002</c:v>
                </c:pt>
                <c:pt idx="17">
                  <c:v>4.3963000000000001</c:v>
                </c:pt>
                <c:pt idx="18">
                  <c:v>4.2534000000000001</c:v>
                </c:pt>
                <c:pt idx="19">
                  <c:v>3.7103999999999999</c:v>
                </c:pt>
                <c:pt idx="20">
                  <c:v>3.3847999999999998</c:v>
                </c:pt>
                <c:pt idx="21">
                  <c:v>2.8271000000000002</c:v>
                </c:pt>
              </c:numCache>
            </c:numRef>
          </c:yVal>
          <c:smooth val="1"/>
        </c:ser>
        <c:axId val="258001152"/>
        <c:axId val="257888640"/>
      </c:scatterChart>
      <c:valAx>
        <c:axId val="258001152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888640"/>
        <c:crosses val="autoZero"/>
        <c:crossBetween val="midCat"/>
        <c:majorUnit val="0.2"/>
      </c:valAx>
      <c:valAx>
        <c:axId val="2578886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668757898461E-2"/>
              <c:y val="0.337934134714409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001152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90986239480821"/>
          <c:y val="1.2659578550512621E-2"/>
          <c:w val="0.42488249940269707"/>
          <c:h val="0.20326426612403792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0533527777777836"/>
          <c:y val="2.5088888888888883E-2"/>
          <c:w val="0.64407638888888885"/>
          <c:h val="0.81503217592592225"/>
        </c:manualLayout>
      </c:layout>
      <c:scatterChart>
        <c:scatterStyle val="smoothMarker"/>
        <c:ser>
          <c:idx val="0"/>
          <c:order val="0"/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SiO2'!$A$4:$A$28</c:f>
              <c:numCache>
                <c:formatCode>General</c:formatCode>
                <c:ptCount val="25"/>
                <c:pt idx="0">
                  <c:v>6.0949999999999997E-3</c:v>
                </c:pt>
                <c:pt idx="1">
                  <c:v>8.848E-3</c:v>
                </c:pt>
                <c:pt idx="2">
                  <c:v>1.8925999999999998E-2</c:v>
                </c:pt>
                <c:pt idx="3">
                  <c:v>3.9927999999999998E-2</c:v>
                </c:pt>
                <c:pt idx="4">
                  <c:v>5.1396999999999998E-2</c:v>
                </c:pt>
                <c:pt idx="5">
                  <c:v>7.3466000000000004E-2</c:v>
                </c:pt>
                <c:pt idx="6">
                  <c:v>9.0830999999999995E-2</c:v>
                </c:pt>
                <c:pt idx="7">
                  <c:v>0.149619</c:v>
                </c:pt>
                <c:pt idx="8">
                  <c:v>0.19076100000000001</c:v>
                </c:pt>
                <c:pt idx="9">
                  <c:v>0.250608</c:v>
                </c:pt>
                <c:pt idx="10">
                  <c:v>0.28780499999999998</c:v>
                </c:pt>
                <c:pt idx="11">
                  <c:v>0.346607</c:v>
                </c:pt>
                <c:pt idx="12">
                  <c:v>0.39618599999999998</c:v>
                </c:pt>
                <c:pt idx="13">
                  <c:v>0.436805</c:v>
                </c:pt>
                <c:pt idx="14">
                  <c:v>0.48785600000000001</c:v>
                </c:pt>
                <c:pt idx="15">
                  <c:v>0.51870700000000003</c:v>
                </c:pt>
                <c:pt idx="16">
                  <c:v>0.54764500000000005</c:v>
                </c:pt>
                <c:pt idx="17">
                  <c:v>0.58502500000000002</c:v>
                </c:pt>
                <c:pt idx="18">
                  <c:v>0.63532500000000003</c:v>
                </c:pt>
                <c:pt idx="19">
                  <c:v>0.73771399999999998</c:v>
                </c:pt>
                <c:pt idx="20">
                  <c:v>0.78872799999999998</c:v>
                </c:pt>
                <c:pt idx="21">
                  <c:v>0.84654300000000005</c:v>
                </c:pt>
                <c:pt idx="22">
                  <c:v>0.89848499999999998</c:v>
                </c:pt>
                <c:pt idx="23">
                  <c:v>0.94916</c:v>
                </c:pt>
                <c:pt idx="24">
                  <c:v>0.98532600000000004</c:v>
                </c:pt>
              </c:numCache>
            </c:numRef>
          </c:xVal>
          <c:yVal>
            <c:numRef>
              <c:f>'Fe3O4 on SiO2'!$B$4:$B$28</c:f>
              <c:numCache>
                <c:formatCode>General</c:formatCode>
                <c:ptCount val="25"/>
                <c:pt idx="0">
                  <c:v>1.8129</c:v>
                </c:pt>
                <c:pt idx="1">
                  <c:v>1.9732000000000001</c:v>
                </c:pt>
                <c:pt idx="2">
                  <c:v>2.3342000000000001</c:v>
                </c:pt>
                <c:pt idx="3">
                  <c:v>2.7374000000000001</c:v>
                </c:pt>
                <c:pt idx="4">
                  <c:v>2.8906000000000001</c:v>
                </c:pt>
                <c:pt idx="5">
                  <c:v>3.1269</c:v>
                </c:pt>
                <c:pt idx="6">
                  <c:v>3.2799</c:v>
                </c:pt>
                <c:pt idx="7">
                  <c:v>3.7033</c:v>
                </c:pt>
                <c:pt idx="8">
                  <c:v>3.9573999999999998</c:v>
                </c:pt>
                <c:pt idx="9">
                  <c:v>4.2941000000000003</c:v>
                </c:pt>
                <c:pt idx="10">
                  <c:v>4.4936999999999996</c:v>
                </c:pt>
                <c:pt idx="11">
                  <c:v>4.8106999999999998</c:v>
                </c:pt>
                <c:pt idx="12">
                  <c:v>5.0812999999999997</c:v>
                </c:pt>
                <c:pt idx="13">
                  <c:v>5.3220000000000001</c:v>
                </c:pt>
                <c:pt idx="14">
                  <c:v>5.6360999999999999</c:v>
                </c:pt>
                <c:pt idx="15">
                  <c:v>5.8369</c:v>
                </c:pt>
                <c:pt idx="16">
                  <c:v>6.0376000000000003</c:v>
                </c:pt>
                <c:pt idx="17">
                  <c:v>6.32</c:v>
                </c:pt>
                <c:pt idx="18">
                  <c:v>6.7432999999999996</c:v>
                </c:pt>
                <c:pt idx="19">
                  <c:v>7.8486000000000002</c:v>
                </c:pt>
                <c:pt idx="20">
                  <c:v>8.6378000000000004</c:v>
                </c:pt>
                <c:pt idx="21">
                  <c:v>9.8432999999999993</c:v>
                </c:pt>
                <c:pt idx="22">
                  <c:v>11.5322</c:v>
                </c:pt>
                <c:pt idx="23">
                  <c:v>14.7103</c:v>
                </c:pt>
                <c:pt idx="24">
                  <c:v>24.071999999999999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SiO2'!$C$4:$C$24</c:f>
              <c:numCache>
                <c:formatCode>General</c:formatCode>
                <c:ptCount val="21"/>
                <c:pt idx="0">
                  <c:v>0.98532600000000004</c:v>
                </c:pt>
                <c:pt idx="1">
                  <c:v>0.94360200000000005</c:v>
                </c:pt>
                <c:pt idx="2">
                  <c:v>0.90503599999999995</c:v>
                </c:pt>
                <c:pt idx="3">
                  <c:v>0.804562</c:v>
                </c:pt>
                <c:pt idx="4">
                  <c:v>0.76171199999999994</c:v>
                </c:pt>
                <c:pt idx="5">
                  <c:v>0.70053200000000004</c:v>
                </c:pt>
                <c:pt idx="6">
                  <c:v>0.65617999999999999</c:v>
                </c:pt>
                <c:pt idx="7">
                  <c:v>0.60727100000000001</c:v>
                </c:pt>
                <c:pt idx="8">
                  <c:v>0.55495399999999995</c:v>
                </c:pt>
                <c:pt idx="9">
                  <c:v>0.51243499999999997</c:v>
                </c:pt>
                <c:pt idx="10">
                  <c:v>0.440633</c:v>
                </c:pt>
                <c:pt idx="11">
                  <c:v>0.39999899999999999</c:v>
                </c:pt>
                <c:pt idx="12">
                  <c:v>0.36016700000000001</c:v>
                </c:pt>
                <c:pt idx="13">
                  <c:v>0.295122</c:v>
                </c:pt>
                <c:pt idx="14">
                  <c:v>0.26244499999999998</c:v>
                </c:pt>
                <c:pt idx="15">
                  <c:v>0.19343299999999999</c:v>
                </c:pt>
                <c:pt idx="16">
                  <c:v>0.17648</c:v>
                </c:pt>
                <c:pt idx="17">
                  <c:v>9.5424999999999996E-2</c:v>
                </c:pt>
                <c:pt idx="18">
                  <c:v>9.1750999999999999E-2</c:v>
                </c:pt>
                <c:pt idx="19">
                  <c:v>5.9060000000000001E-2</c:v>
                </c:pt>
                <c:pt idx="20">
                  <c:v>4.9570999999999997E-2</c:v>
                </c:pt>
              </c:numCache>
            </c:numRef>
          </c:xVal>
          <c:yVal>
            <c:numRef>
              <c:f>'Fe3O4 on SiO2'!$D$4:$D$24</c:f>
              <c:numCache>
                <c:formatCode>General</c:formatCode>
                <c:ptCount val="21"/>
                <c:pt idx="0">
                  <c:v>24.071999999999999</c:v>
                </c:pt>
                <c:pt idx="1">
                  <c:v>18.2544</c:v>
                </c:pt>
                <c:pt idx="2">
                  <c:v>14.6357</c:v>
                </c:pt>
                <c:pt idx="3">
                  <c:v>9.3994</c:v>
                </c:pt>
                <c:pt idx="4">
                  <c:v>8.4924999999999997</c:v>
                </c:pt>
                <c:pt idx="5">
                  <c:v>7.6623999999999999</c:v>
                </c:pt>
                <c:pt idx="6">
                  <c:v>7.1506999999999996</c:v>
                </c:pt>
                <c:pt idx="7">
                  <c:v>6.7150999999999996</c:v>
                </c:pt>
                <c:pt idx="8">
                  <c:v>6.3116000000000003</c:v>
                </c:pt>
                <c:pt idx="9">
                  <c:v>6.0198999999999998</c:v>
                </c:pt>
                <c:pt idx="10">
                  <c:v>5.5648</c:v>
                </c:pt>
                <c:pt idx="11">
                  <c:v>5.3301999999999996</c:v>
                </c:pt>
                <c:pt idx="12">
                  <c:v>5.1077000000000004</c:v>
                </c:pt>
                <c:pt idx="13">
                  <c:v>4.7472000000000003</c:v>
                </c:pt>
                <c:pt idx="14">
                  <c:v>4.5613000000000001</c:v>
                </c:pt>
                <c:pt idx="15">
                  <c:v>4.1622000000000003</c:v>
                </c:pt>
                <c:pt idx="16">
                  <c:v>4.0534999999999997</c:v>
                </c:pt>
                <c:pt idx="17">
                  <c:v>3.4779</c:v>
                </c:pt>
                <c:pt idx="18">
                  <c:v>3.4462999999999999</c:v>
                </c:pt>
                <c:pt idx="19">
                  <c:v>3.1242999999999999</c:v>
                </c:pt>
                <c:pt idx="20">
                  <c:v>3.0084</c:v>
                </c:pt>
              </c:numCache>
            </c:numRef>
          </c:yVal>
          <c:smooth val="1"/>
        </c:ser>
        <c:axId val="257850368"/>
        <c:axId val="257897984"/>
      </c:scatterChart>
      <c:valAx>
        <c:axId val="257850368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897984"/>
        <c:crosses val="autoZero"/>
        <c:crossBetween val="midCat"/>
        <c:majorUnit val="0.2"/>
      </c:valAx>
      <c:valAx>
        <c:axId val="257897984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26E-2"/>
              <c:y val="0.275770940170944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7850368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44164484288365918"/>
          <c:h val="0.13600222222222241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0533527777777836"/>
          <c:y val="2.5088888888888883E-2"/>
          <c:w val="0.64407638888888885"/>
          <c:h val="0.81503217592592225"/>
        </c:manualLayout>
      </c:layout>
      <c:scatterChart>
        <c:scatterStyle val="smoothMarker"/>
        <c:ser>
          <c:idx val="0"/>
          <c:order val="0"/>
          <c:spPr>
            <a:ln w="12700" cmpd="sng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'Fe3O4 on SiO2'!$F$4:$F$28</c:f>
              <c:numCache>
                <c:formatCode>General</c:formatCode>
                <c:ptCount val="25"/>
                <c:pt idx="0">
                  <c:v>3.47E-3</c:v>
                </c:pt>
                <c:pt idx="1">
                  <c:v>6.2979999999999998E-3</c:v>
                </c:pt>
                <c:pt idx="2">
                  <c:v>1.9130000000000001E-2</c:v>
                </c:pt>
                <c:pt idx="3">
                  <c:v>3.7740000000000003E-2</c:v>
                </c:pt>
                <c:pt idx="4">
                  <c:v>4.9653000000000003E-2</c:v>
                </c:pt>
                <c:pt idx="5">
                  <c:v>7.2146000000000002E-2</c:v>
                </c:pt>
                <c:pt idx="6">
                  <c:v>8.9109999999999995E-2</c:v>
                </c:pt>
                <c:pt idx="7">
                  <c:v>0.146621</c:v>
                </c:pt>
                <c:pt idx="8">
                  <c:v>0.192056</c:v>
                </c:pt>
                <c:pt idx="9">
                  <c:v>0.24909700000000001</c:v>
                </c:pt>
                <c:pt idx="10">
                  <c:v>0.28789900000000002</c:v>
                </c:pt>
                <c:pt idx="11">
                  <c:v>0.34793299999999999</c:v>
                </c:pt>
                <c:pt idx="12">
                  <c:v>0.39846900000000002</c:v>
                </c:pt>
                <c:pt idx="13">
                  <c:v>0.436052</c:v>
                </c:pt>
                <c:pt idx="14">
                  <c:v>0.48714400000000002</c:v>
                </c:pt>
                <c:pt idx="15">
                  <c:v>0.51591399999999998</c:v>
                </c:pt>
                <c:pt idx="16">
                  <c:v>0.54897300000000004</c:v>
                </c:pt>
                <c:pt idx="17">
                  <c:v>0.58902900000000002</c:v>
                </c:pt>
                <c:pt idx="18">
                  <c:v>0.63768400000000003</c:v>
                </c:pt>
                <c:pt idx="19">
                  <c:v>0.74093699999999996</c:v>
                </c:pt>
                <c:pt idx="20">
                  <c:v>0.78736200000000001</c:v>
                </c:pt>
                <c:pt idx="21">
                  <c:v>0.84683299999999995</c:v>
                </c:pt>
                <c:pt idx="22">
                  <c:v>0.89649999999999996</c:v>
                </c:pt>
                <c:pt idx="23">
                  <c:v>0.94601000000000002</c:v>
                </c:pt>
                <c:pt idx="24">
                  <c:v>0.98611599999999999</c:v>
                </c:pt>
              </c:numCache>
            </c:numRef>
          </c:xVal>
          <c:yVal>
            <c:numRef>
              <c:f>'Fe3O4 on SiO2'!$G$4:$G$28</c:f>
              <c:numCache>
                <c:formatCode>General</c:formatCode>
                <c:ptCount val="25"/>
                <c:pt idx="0">
                  <c:v>1.4646999999999999</c:v>
                </c:pt>
                <c:pt idx="1">
                  <c:v>1.694</c:v>
                </c:pt>
                <c:pt idx="2">
                  <c:v>2.1619000000000002</c:v>
                </c:pt>
                <c:pt idx="3">
                  <c:v>2.5142000000000002</c:v>
                </c:pt>
                <c:pt idx="4">
                  <c:v>2.6871</c:v>
                </c:pt>
                <c:pt idx="5">
                  <c:v>2.9542000000000002</c:v>
                </c:pt>
                <c:pt idx="6">
                  <c:v>3.1318000000000001</c:v>
                </c:pt>
                <c:pt idx="7">
                  <c:v>3.6499000000000001</c:v>
                </c:pt>
                <c:pt idx="8">
                  <c:v>4.0274000000000001</c:v>
                </c:pt>
                <c:pt idx="9">
                  <c:v>4.4855</c:v>
                </c:pt>
                <c:pt idx="10">
                  <c:v>4.8013000000000003</c:v>
                </c:pt>
                <c:pt idx="11">
                  <c:v>5.3019999999999996</c:v>
                </c:pt>
                <c:pt idx="12">
                  <c:v>5.7484000000000002</c:v>
                </c:pt>
                <c:pt idx="13">
                  <c:v>6.1006999999999998</c:v>
                </c:pt>
                <c:pt idx="14">
                  <c:v>6.617</c:v>
                </c:pt>
                <c:pt idx="15">
                  <c:v>6.9405999999999999</c:v>
                </c:pt>
                <c:pt idx="16">
                  <c:v>7.3300999999999998</c:v>
                </c:pt>
                <c:pt idx="17">
                  <c:v>7.8175999999999997</c:v>
                </c:pt>
                <c:pt idx="18">
                  <c:v>8.4656000000000002</c:v>
                </c:pt>
                <c:pt idx="19">
                  <c:v>10.0749</c:v>
                </c:pt>
                <c:pt idx="20">
                  <c:v>11.166700000000001</c:v>
                </c:pt>
                <c:pt idx="21">
                  <c:v>13.0396</c:v>
                </c:pt>
                <c:pt idx="22">
                  <c:v>15.922000000000001</c:v>
                </c:pt>
                <c:pt idx="23">
                  <c:v>25.660699999999999</c:v>
                </c:pt>
                <c:pt idx="24">
                  <c:v>103.871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'Fe3O4 on SiO2'!$H$4:$H$25</c:f>
              <c:numCache>
                <c:formatCode>General</c:formatCode>
                <c:ptCount val="22"/>
                <c:pt idx="0">
                  <c:v>0.98611599999999999</c:v>
                </c:pt>
                <c:pt idx="1">
                  <c:v>0.94473499999999999</c:v>
                </c:pt>
                <c:pt idx="2">
                  <c:v>0.904223</c:v>
                </c:pt>
                <c:pt idx="3">
                  <c:v>0.80224600000000001</c:v>
                </c:pt>
                <c:pt idx="4">
                  <c:v>0.76359399999999999</c:v>
                </c:pt>
                <c:pt idx="5">
                  <c:v>0.70426599999999995</c:v>
                </c:pt>
                <c:pt idx="6">
                  <c:v>0.66302700000000003</c:v>
                </c:pt>
                <c:pt idx="7">
                  <c:v>0.60616400000000004</c:v>
                </c:pt>
                <c:pt idx="8">
                  <c:v>0.56455500000000003</c:v>
                </c:pt>
                <c:pt idx="9">
                  <c:v>0.50087400000000004</c:v>
                </c:pt>
                <c:pt idx="10">
                  <c:v>0.45419900000000002</c:v>
                </c:pt>
                <c:pt idx="11">
                  <c:v>0.39138699999999998</c:v>
                </c:pt>
                <c:pt idx="12">
                  <c:v>0.35958200000000001</c:v>
                </c:pt>
                <c:pt idx="13">
                  <c:v>0.296485</c:v>
                </c:pt>
                <c:pt idx="14">
                  <c:v>0.26117400000000002</c:v>
                </c:pt>
                <c:pt idx="15">
                  <c:v>0.19397300000000001</c:v>
                </c:pt>
                <c:pt idx="16">
                  <c:v>0.18090600000000001</c:v>
                </c:pt>
                <c:pt idx="17">
                  <c:v>0.10062400000000001</c:v>
                </c:pt>
                <c:pt idx="18">
                  <c:v>9.2630000000000004E-2</c:v>
                </c:pt>
                <c:pt idx="19">
                  <c:v>6.4850000000000005E-2</c:v>
                </c:pt>
                <c:pt idx="20">
                  <c:v>4.9773999999999999E-2</c:v>
                </c:pt>
                <c:pt idx="21">
                  <c:v>2.7807999999999999E-2</c:v>
                </c:pt>
              </c:numCache>
            </c:numRef>
          </c:xVal>
          <c:yVal>
            <c:numRef>
              <c:f>'Fe3O4 on SiO2'!$I$4:$I$25</c:f>
              <c:numCache>
                <c:formatCode>General</c:formatCode>
                <c:ptCount val="22"/>
                <c:pt idx="0">
                  <c:v>103.871</c:v>
                </c:pt>
                <c:pt idx="1">
                  <c:v>62.7453</c:v>
                </c:pt>
                <c:pt idx="2">
                  <c:v>29.283799999999999</c:v>
                </c:pt>
                <c:pt idx="3">
                  <c:v>17.833500000000001</c:v>
                </c:pt>
                <c:pt idx="4">
                  <c:v>15.8817</c:v>
                </c:pt>
                <c:pt idx="5">
                  <c:v>14.359400000000001</c:v>
                </c:pt>
                <c:pt idx="6">
                  <c:v>13.506</c:v>
                </c:pt>
                <c:pt idx="7">
                  <c:v>12.4679</c:v>
                </c:pt>
                <c:pt idx="8">
                  <c:v>11.7563</c:v>
                </c:pt>
                <c:pt idx="9">
                  <c:v>10.7094</c:v>
                </c:pt>
                <c:pt idx="10">
                  <c:v>9.9727999999999994</c:v>
                </c:pt>
                <c:pt idx="11">
                  <c:v>9.0023999999999997</c:v>
                </c:pt>
                <c:pt idx="12">
                  <c:v>8.5215999999999994</c:v>
                </c:pt>
                <c:pt idx="13">
                  <c:v>7.5563000000000002</c:v>
                </c:pt>
                <c:pt idx="14">
                  <c:v>7.0202</c:v>
                </c:pt>
                <c:pt idx="15">
                  <c:v>5.9646999999999997</c:v>
                </c:pt>
                <c:pt idx="16">
                  <c:v>5.7640000000000002</c:v>
                </c:pt>
                <c:pt idx="17">
                  <c:v>4.3963000000000001</c:v>
                </c:pt>
                <c:pt idx="18">
                  <c:v>4.2534000000000001</c:v>
                </c:pt>
                <c:pt idx="19">
                  <c:v>3.7103999999999999</c:v>
                </c:pt>
                <c:pt idx="20">
                  <c:v>3.3847999999999998</c:v>
                </c:pt>
                <c:pt idx="21">
                  <c:v>2.8271000000000002</c:v>
                </c:pt>
              </c:numCache>
            </c:numRef>
          </c:yVal>
          <c:smooth val="1"/>
        </c:ser>
        <c:axId val="258037632"/>
        <c:axId val="258044288"/>
      </c:scatterChart>
      <c:valAx>
        <c:axId val="258037632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</a:t>
                </a:r>
                <a:r>
                  <a:rPr lang="en-GB" baseline="-25000"/>
                  <a:t>0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0.34894814814814817"/>
              <c:y val="0.958203888888889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044288"/>
        <c:crosses val="autoZero"/>
        <c:crossBetween val="midCat"/>
        <c:majorUnit val="0.2"/>
      </c:valAx>
      <c:valAx>
        <c:axId val="258044288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/ cm</a:t>
                </a:r>
                <a:r>
                  <a:rPr lang="en-GB" baseline="30000"/>
                  <a:t>3</a:t>
                </a:r>
                <a:r>
                  <a:rPr lang="en-GB"/>
                  <a:t> g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6440598290598626E-2"/>
              <c:y val="0.275770940170944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037632"/>
        <c:crosses val="autoZero"/>
        <c:crossBetween val="midCat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19972222222222"/>
          <c:y val="4.7471111111111103E-2"/>
          <c:w val="0.24705027777777791"/>
          <c:h val="0.13600222222222241"/>
        </c:manualLayout>
      </c:layout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8</xdr:row>
      <xdr:rowOff>66675</xdr:rowOff>
    </xdr:from>
    <xdr:to>
      <xdr:col>19</xdr:col>
      <xdr:colOff>878416</xdr:colOff>
      <xdr:row>23</xdr:row>
      <xdr:rowOff>116417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8</xdr:row>
      <xdr:rowOff>85725</xdr:rowOff>
    </xdr:from>
    <xdr:to>
      <xdr:col>14</xdr:col>
      <xdr:colOff>169333</xdr:colOff>
      <xdr:row>23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159809</xdr:colOff>
      <xdr:row>7</xdr:row>
      <xdr:rowOff>86783</xdr:rowOff>
    </xdr:from>
    <xdr:to>
      <xdr:col>24</xdr:col>
      <xdr:colOff>687917</xdr:colOff>
      <xdr:row>23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367242</xdr:colOff>
      <xdr:row>5</xdr:row>
      <xdr:rowOff>172508</xdr:rowOff>
    </xdr:from>
    <xdr:to>
      <xdr:col>29</xdr:col>
      <xdr:colOff>1047751</xdr:colOff>
      <xdr:row>22</xdr:row>
      <xdr:rowOff>116416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170391</xdr:colOff>
      <xdr:row>9</xdr:row>
      <xdr:rowOff>187325</xdr:rowOff>
    </xdr:from>
    <xdr:to>
      <xdr:col>34</xdr:col>
      <xdr:colOff>1164166</xdr:colOff>
      <xdr:row>26</xdr:row>
      <xdr:rowOff>105834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8</xdr:row>
      <xdr:rowOff>57150</xdr:rowOff>
    </xdr:from>
    <xdr:to>
      <xdr:col>41</xdr:col>
      <xdr:colOff>151950</xdr:colOff>
      <xdr:row>27</xdr:row>
      <xdr:rowOff>37650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486834</xdr:colOff>
      <xdr:row>37</xdr:row>
      <xdr:rowOff>1</xdr:rowOff>
    </xdr:from>
    <xdr:to>
      <xdr:col>15</xdr:col>
      <xdr:colOff>84217</xdr:colOff>
      <xdr:row>66</xdr:row>
      <xdr:rowOff>127001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21166</xdr:colOff>
      <xdr:row>12</xdr:row>
      <xdr:rowOff>179916</xdr:rowOff>
    </xdr:from>
    <xdr:to>
      <xdr:col>3</xdr:col>
      <xdr:colOff>529167</xdr:colOff>
      <xdr:row>27</xdr:row>
      <xdr:rowOff>107499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9</xdr:col>
      <xdr:colOff>20107</xdr:colOff>
      <xdr:row>23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338667</xdr:colOff>
      <xdr:row>38</xdr:row>
      <xdr:rowOff>42333</xdr:rowOff>
    </xdr:from>
    <xdr:to>
      <xdr:col>25</xdr:col>
      <xdr:colOff>202750</xdr:colOff>
      <xdr:row>57</xdr:row>
      <xdr:rowOff>22833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0.34009</cdr:x>
      <cdr:y>0.52078</cdr:y>
    </cdr:from>
    <cdr:to>
      <cdr:x>0.3621</cdr:x>
      <cdr:y>0.5824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7097" y="2260183"/>
          <a:ext cx="95369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topLeftCell="L16" zoomScale="90" zoomScaleNormal="90" workbookViewId="0">
      <selection activeCell="AD40" sqref="AD40"/>
    </sheetView>
  </sheetViews>
  <sheetFormatPr defaultRowHeight="15"/>
  <cols>
    <col min="1" max="7" width="9.140625" style="1"/>
    <col min="8" max="8" width="8" style="1" customWidth="1"/>
    <col min="9" max="9" width="16" style="1" customWidth="1"/>
    <col min="10" max="10" width="12.42578125" style="1" customWidth="1"/>
    <col min="11" max="11" width="13.42578125" customWidth="1"/>
    <col min="20" max="20" width="18.7109375" customWidth="1"/>
    <col min="25" max="25" width="19.140625" customWidth="1"/>
    <col min="30" max="30" width="27.7109375" customWidth="1"/>
    <col min="35" max="35" width="21.28515625" customWidth="1"/>
  </cols>
  <sheetData>
    <row r="1" spans="1:39" s="1" customFormat="1">
      <c r="A1" s="1" t="s">
        <v>13</v>
      </c>
      <c r="F1" s="1" t="s">
        <v>10</v>
      </c>
      <c r="K1" s="1" t="s">
        <v>4</v>
      </c>
      <c r="P1" s="1" t="s">
        <v>5</v>
      </c>
      <c r="U1" s="1" t="s">
        <v>6</v>
      </c>
      <c r="Z1" s="1" t="s">
        <v>7</v>
      </c>
      <c r="AE1" s="1" t="s">
        <v>8</v>
      </c>
      <c r="AJ1" s="1" t="s">
        <v>9</v>
      </c>
    </row>
    <row r="2" spans="1:39">
      <c r="A2" s="9" t="s">
        <v>0</v>
      </c>
      <c r="B2" s="9"/>
      <c r="C2" s="10" t="s">
        <v>1</v>
      </c>
      <c r="D2" s="10"/>
      <c r="F2" s="9" t="s">
        <v>0</v>
      </c>
      <c r="G2" s="9"/>
      <c r="H2" s="10" t="s">
        <v>1</v>
      </c>
      <c r="I2" s="10"/>
      <c r="J2" s="2"/>
      <c r="K2" s="9" t="s">
        <v>0</v>
      </c>
      <c r="L2" s="9"/>
      <c r="M2" s="10" t="s">
        <v>1</v>
      </c>
      <c r="N2" s="10"/>
      <c r="P2" s="9" t="s">
        <v>0</v>
      </c>
      <c r="Q2" s="9"/>
      <c r="R2" s="10" t="s">
        <v>1</v>
      </c>
      <c r="S2" s="10"/>
      <c r="U2" s="9" t="s">
        <v>0</v>
      </c>
      <c r="V2" s="9"/>
      <c r="W2" s="10" t="s">
        <v>1</v>
      </c>
      <c r="X2" s="10"/>
      <c r="Z2" s="9" t="s">
        <v>0</v>
      </c>
      <c r="AA2" s="9"/>
      <c r="AB2" s="10" t="s">
        <v>1</v>
      </c>
      <c r="AC2" s="10"/>
      <c r="AE2" s="9" t="s">
        <v>0</v>
      </c>
      <c r="AF2" s="9"/>
      <c r="AG2" s="10" t="s">
        <v>1</v>
      </c>
      <c r="AH2" s="10"/>
      <c r="AJ2" s="9" t="s">
        <v>0</v>
      </c>
      <c r="AK2" s="9"/>
      <c r="AL2" s="10" t="s">
        <v>1</v>
      </c>
      <c r="AM2" s="10"/>
    </row>
    <row r="3" spans="1:39">
      <c r="A3" s="1" t="s">
        <v>2</v>
      </c>
      <c r="B3" s="1" t="s">
        <v>3</v>
      </c>
      <c r="C3" s="1" t="s">
        <v>2</v>
      </c>
      <c r="D3" s="1" t="s">
        <v>3</v>
      </c>
      <c r="F3" s="1" t="s">
        <v>2</v>
      </c>
      <c r="G3" s="1" t="s">
        <v>3</v>
      </c>
      <c r="H3" s="1" t="s">
        <v>2</v>
      </c>
      <c r="I3" s="1" t="s">
        <v>3</v>
      </c>
      <c r="K3" s="1" t="s">
        <v>2</v>
      </c>
      <c r="L3" s="1" t="s">
        <v>3</v>
      </c>
      <c r="M3" s="1" t="s">
        <v>2</v>
      </c>
      <c r="N3" s="1" t="s">
        <v>3</v>
      </c>
      <c r="P3" s="1" t="s">
        <v>2</v>
      </c>
      <c r="Q3" s="1" t="s">
        <v>3</v>
      </c>
      <c r="R3" s="1" t="s">
        <v>2</v>
      </c>
      <c r="S3" s="1" t="s">
        <v>3</v>
      </c>
      <c r="U3" s="1" t="s">
        <v>2</v>
      </c>
      <c r="V3" s="1" t="s">
        <v>3</v>
      </c>
      <c r="W3" s="1" t="s">
        <v>2</v>
      </c>
      <c r="X3" s="1" t="s">
        <v>3</v>
      </c>
      <c r="Z3" s="1" t="s">
        <v>2</v>
      </c>
      <c r="AA3" s="1" t="s">
        <v>3</v>
      </c>
      <c r="AB3" s="1" t="s">
        <v>2</v>
      </c>
      <c r="AC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J3" s="1" t="s">
        <v>2</v>
      </c>
      <c r="AK3" s="1" t="s">
        <v>3</v>
      </c>
      <c r="AL3" s="1" t="s">
        <v>2</v>
      </c>
      <c r="AM3" s="1" t="s">
        <v>3</v>
      </c>
    </row>
    <row r="4" spans="1:39">
      <c r="A4" s="1">
        <v>6.0949999999999997E-3</v>
      </c>
      <c r="B4" s="1">
        <v>1.8129</v>
      </c>
      <c r="C4" s="1">
        <v>0.98532600000000004</v>
      </c>
      <c r="D4" s="1">
        <v>24.071999999999999</v>
      </c>
      <c r="F4" s="1">
        <v>3.47E-3</v>
      </c>
      <c r="G4" s="1">
        <v>1.4646999999999999</v>
      </c>
      <c r="H4" s="1">
        <v>0.98611599999999999</v>
      </c>
      <c r="I4" s="1">
        <v>103.871</v>
      </c>
      <c r="K4" s="3">
        <v>2.2100000000000002E-3</v>
      </c>
      <c r="L4" s="3">
        <v>1.5305</v>
      </c>
      <c r="M4" s="3">
        <v>0.98578600000000005</v>
      </c>
      <c r="N4" s="3">
        <v>136.49010000000001</v>
      </c>
      <c r="O4" s="3"/>
      <c r="P4" s="1">
        <v>5.365E-3</v>
      </c>
      <c r="Q4" s="1">
        <v>1.9020999999999999</v>
      </c>
      <c r="R4" s="1">
        <v>0.98548800000000003</v>
      </c>
      <c r="S4" s="1">
        <v>100.8338</v>
      </c>
      <c r="U4" s="1">
        <v>3.0990000000000002E-3</v>
      </c>
      <c r="V4" s="1">
        <v>1.1995</v>
      </c>
      <c r="W4" s="1">
        <v>0.98549600000000004</v>
      </c>
      <c r="X4" s="1">
        <v>77.599900000000005</v>
      </c>
      <c r="Y4" s="1">
        <v>30.842300000000002</v>
      </c>
      <c r="Z4" s="1">
        <v>3.026E-3</v>
      </c>
      <c r="AA4" s="1">
        <v>1.3507</v>
      </c>
      <c r="AB4" s="1">
        <v>0.98516800000000004</v>
      </c>
      <c r="AC4" s="1">
        <v>105.6768</v>
      </c>
      <c r="AE4" s="1">
        <v>1.9380000000000001E-3</v>
      </c>
      <c r="AF4" s="1">
        <v>1.4854000000000001</v>
      </c>
      <c r="AG4" s="1">
        <v>0.98589899999999997</v>
      </c>
      <c r="AH4" s="1">
        <v>72.042000000000002</v>
      </c>
      <c r="AJ4" s="1">
        <v>4.3290000000000004E-3</v>
      </c>
      <c r="AK4" s="1">
        <v>1.2548999999999999</v>
      </c>
      <c r="AL4" s="1">
        <v>0.98559799999999997</v>
      </c>
      <c r="AM4" s="1">
        <v>69.856399999999994</v>
      </c>
    </row>
    <row r="5" spans="1:39">
      <c r="A5" s="1">
        <v>8.848E-3</v>
      </c>
      <c r="B5" s="1">
        <v>1.9732000000000001</v>
      </c>
      <c r="C5" s="1">
        <v>0.94360200000000005</v>
      </c>
      <c r="D5" s="1">
        <v>18.2544</v>
      </c>
      <c r="F5" s="1">
        <v>6.2979999999999998E-3</v>
      </c>
      <c r="G5" s="1">
        <v>1.694</v>
      </c>
      <c r="H5" s="1">
        <v>0.94473499999999999</v>
      </c>
      <c r="I5" s="1">
        <v>62.7453</v>
      </c>
      <c r="K5" s="3">
        <v>6.2960000000000004E-3</v>
      </c>
      <c r="L5" s="3">
        <v>1.9359999999999999</v>
      </c>
      <c r="M5" s="3">
        <v>0.94212399999999996</v>
      </c>
      <c r="N5" s="3">
        <v>79.337599999999995</v>
      </c>
      <c r="O5" s="3"/>
      <c r="P5" s="1">
        <v>7.6819999999999996E-3</v>
      </c>
      <c r="Q5" s="1">
        <v>2.0609000000000002</v>
      </c>
      <c r="R5" s="1">
        <v>0.94399999999999995</v>
      </c>
      <c r="S5" s="1">
        <v>75.020300000000006</v>
      </c>
      <c r="U5" s="1">
        <v>6.4270000000000004E-3</v>
      </c>
      <c r="V5" s="1">
        <v>1.4132</v>
      </c>
      <c r="W5" s="1">
        <v>0.94501999999999997</v>
      </c>
      <c r="X5" s="1">
        <v>43.799799999999998</v>
      </c>
      <c r="Y5" s="1">
        <v>26.763000000000002</v>
      </c>
      <c r="Z5" s="1">
        <v>5.3569999999999998E-3</v>
      </c>
      <c r="AA5" s="1">
        <v>1.7383999999999999</v>
      </c>
      <c r="AB5" s="1">
        <v>0.93951600000000002</v>
      </c>
      <c r="AC5" s="1">
        <v>31.430199999999999</v>
      </c>
      <c r="AE5" s="1">
        <v>6.7520000000000002E-3</v>
      </c>
      <c r="AF5" s="1">
        <v>1.9942</v>
      </c>
      <c r="AG5" s="1">
        <v>0.94012099999999998</v>
      </c>
      <c r="AH5" s="1">
        <v>32.617400000000004</v>
      </c>
      <c r="AJ5" s="1">
        <v>7.2360000000000002E-3</v>
      </c>
      <c r="AK5" s="1">
        <v>1.405</v>
      </c>
      <c r="AL5" s="1">
        <v>0.94429399999999997</v>
      </c>
      <c r="AM5" s="1">
        <v>37.9313</v>
      </c>
    </row>
    <row r="6" spans="1:39">
      <c r="A6" s="1">
        <v>1.8925999999999998E-2</v>
      </c>
      <c r="B6" s="1">
        <v>2.3342000000000001</v>
      </c>
      <c r="C6" s="1">
        <v>0.90503599999999995</v>
      </c>
      <c r="D6" s="1">
        <v>14.6357</v>
      </c>
      <c r="F6" s="1">
        <v>1.9130000000000001E-2</v>
      </c>
      <c r="G6" s="1">
        <v>2.1619000000000002</v>
      </c>
      <c r="H6" s="1">
        <v>0.904223</v>
      </c>
      <c r="I6" s="1">
        <v>29.283799999999999</v>
      </c>
      <c r="K6" s="3">
        <v>2.0885999999999998E-2</v>
      </c>
      <c r="L6" s="3">
        <v>2.4813000000000001</v>
      </c>
      <c r="M6" s="3">
        <v>0.90423900000000001</v>
      </c>
      <c r="N6" s="3">
        <v>34.302300000000002</v>
      </c>
      <c r="O6" s="3"/>
      <c r="P6" s="1">
        <v>1.9379E-2</v>
      </c>
      <c r="Q6" s="1">
        <v>2.5013999999999998</v>
      </c>
      <c r="R6" s="1">
        <v>0.90414000000000005</v>
      </c>
      <c r="S6" s="1">
        <v>34.760300000000001</v>
      </c>
      <c r="U6" s="1">
        <v>1.9458E-2</v>
      </c>
      <c r="V6" s="1">
        <v>1.7935000000000001</v>
      </c>
      <c r="W6" s="1">
        <v>0.905057</v>
      </c>
      <c r="X6" s="1">
        <v>27.007300000000001</v>
      </c>
      <c r="Y6" s="1">
        <v>19.361899999999999</v>
      </c>
      <c r="Z6" s="1">
        <v>1.7832000000000001E-2</v>
      </c>
      <c r="AA6" s="1">
        <v>2.3008999999999999</v>
      </c>
      <c r="AB6" s="1">
        <v>0.90270399999999995</v>
      </c>
      <c r="AC6" s="1">
        <v>24.212</v>
      </c>
      <c r="AE6" s="1">
        <v>2.0084999999999999E-2</v>
      </c>
      <c r="AF6" s="1">
        <v>2.5209000000000001</v>
      </c>
      <c r="AG6" s="1">
        <v>0.90096699999999996</v>
      </c>
      <c r="AH6" s="1">
        <v>24.365100000000002</v>
      </c>
      <c r="AJ6" s="1">
        <v>1.8468999999999999E-2</v>
      </c>
      <c r="AK6" s="1">
        <v>1.7044999999999999</v>
      </c>
      <c r="AL6" s="1">
        <v>0.90401699999999996</v>
      </c>
      <c r="AM6" s="1">
        <v>18.907800000000002</v>
      </c>
    </row>
    <row r="7" spans="1:39">
      <c r="A7" s="1">
        <v>3.9927999999999998E-2</v>
      </c>
      <c r="B7" s="1">
        <v>2.7374000000000001</v>
      </c>
      <c r="C7" s="1">
        <v>0.804562</v>
      </c>
      <c r="D7" s="1">
        <v>9.3994</v>
      </c>
      <c r="F7" s="1">
        <v>3.7740000000000003E-2</v>
      </c>
      <c r="G7" s="1">
        <v>2.5142000000000002</v>
      </c>
      <c r="H7" s="1">
        <v>0.80224600000000001</v>
      </c>
      <c r="I7" s="1">
        <v>17.833500000000001</v>
      </c>
      <c r="K7" s="3">
        <v>4.0166E-2</v>
      </c>
      <c r="L7" s="3">
        <v>2.8389000000000002</v>
      </c>
      <c r="M7" s="3">
        <v>0.80455600000000005</v>
      </c>
      <c r="N7" s="3">
        <v>14.239000000000001</v>
      </c>
      <c r="O7" s="3"/>
      <c r="P7" s="1">
        <v>3.8794000000000002E-2</v>
      </c>
      <c r="Q7" s="1">
        <v>2.8887999999999998</v>
      </c>
      <c r="R7" s="1">
        <v>0.80120199999999997</v>
      </c>
      <c r="S7" s="1">
        <v>14.189299999999999</v>
      </c>
      <c r="U7" s="1">
        <v>4.0732999999999998E-2</v>
      </c>
      <c r="V7" s="1">
        <v>2.1122000000000001</v>
      </c>
      <c r="W7" s="1">
        <v>0.80024399999999996</v>
      </c>
      <c r="X7" s="1">
        <v>16.379799999999999</v>
      </c>
      <c r="Y7" s="1">
        <v>17.827100000000002</v>
      </c>
      <c r="Z7" s="1">
        <v>3.7207999999999998E-2</v>
      </c>
      <c r="AA7" s="1">
        <v>2.742</v>
      </c>
      <c r="AB7" s="1">
        <v>0.80315599999999998</v>
      </c>
      <c r="AC7" s="1">
        <v>17.347100000000001</v>
      </c>
      <c r="AE7" s="1">
        <v>3.8623999999999999E-2</v>
      </c>
      <c r="AF7" s="1">
        <v>2.9384999999999999</v>
      </c>
      <c r="AG7" s="1">
        <v>0.80495700000000003</v>
      </c>
      <c r="AH7" s="1">
        <v>17.9025</v>
      </c>
      <c r="AJ7" s="1">
        <v>3.9931000000000001E-2</v>
      </c>
      <c r="AK7" s="1">
        <v>1.9962</v>
      </c>
      <c r="AL7" s="1">
        <v>0.80154000000000003</v>
      </c>
      <c r="AM7" s="1">
        <v>9.6905999999999999</v>
      </c>
    </row>
    <row r="8" spans="1:39">
      <c r="A8" s="1">
        <v>5.1396999999999998E-2</v>
      </c>
      <c r="B8" s="1">
        <v>2.8906000000000001</v>
      </c>
      <c r="C8" s="1">
        <v>0.76171199999999994</v>
      </c>
      <c r="D8" s="1">
        <v>8.4924999999999997</v>
      </c>
      <c r="F8" s="1">
        <v>4.9653000000000003E-2</v>
      </c>
      <c r="G8" s="1">
        <v>2.6871</v>
      </c>
      <c r="H8" s="1">
        <v>0.76359399999999999</v>
      </c>
      <c r="I8" s="1">
        <v>15.8817</v>
      </c>
      <c r="K8" s="3">
        <v>4.981E-2</v>
      </c>
      <c r="L8" s="3">
        <v>2.9744000000000002</v>
      </c>
      <c r="M8" s="3">
        <v>0.75897499999999996</v>
      </c>
      <c r="N8" s="3">
        <v>11.3781</v>
      </c>
      <c r="O8" s="3"/>
      <c r="P8" s="1">
        <v>5.0029999999999998E-2</v>
      </c>
      <c r="Q8" s="1">
        <v>3.0486</v>
      </c>
      <c r="R8" s="1">
        <v>0.75671500000000003</v>
      </c>
      <c r="S8" s="1">
        <v>11.792999999999999</v>
      </c>
      <c r="U8" s="1">
        <v>5.1185000000000001E-2</v>
      </c>
      <c r="V8" s="1">
        <v>2.2324000000000002</v>
      </c>
      <c r="W8" s="1">
        <v>0.76493299999999997</v>
      </c>
      <c r="X8" s="1">
        <v>14.6408</v>
      </c>
      <c r="Y8" s="1">
        <v>16.25</v>
      </c>
      <c r="Z8" s="1">
        <v>4.9596000000000001E-2</v>
      </c>
      <c r="AA8" s="1">
        <v>2.9584999999999999</v>
      </c>
      <c r="AB8" s="1">
        <v>0.75647200000000003</v>
      </c>
      <c r="AC8" s="1">
        <v>15.8681</v>
      </c>
      <c r="AE8" s="1">
        <v>5.0462E-2</v>
      </c>
      <c r="AF8" s="1">
        <v>3.1471</v>
      </c>
      <c r="AG8" s="1">
        <v>0.76222299999999998</v>
      </c>
      <c r="AH8" s="1">
        <v>16.415600000000001</v>
      </c>
      <c r="AJ8" s="1">
        <v>5.0916000000000003E-2</v>
      </c>
      <c r="AK8" s="1">
        <v>2.1023999999999998</v>
      </c>
      <c r="AL8" s="1">
        <v>0.76463700000000001</v>
      </c>
      <c r="AM8" s="1">
        <v>8.6052999999999997</v>
      </c>
    </row>
    <row r="9" spans="1:39">
      <c r="A9" s="1">
        <v>7.3466000000000004E-2</v>
      </c>
      <c r="B9" s="1">
        <v>3.1269</v>
      </c>
      <c r="C9" s="1">
        <v>0.70053200000000004</v>
      </c>
      <c r="D9" s="1">
        <v>7.6623999999999999</v>
      </c>
      <c r="F9" s="1">
        <v>7.2146000000000002E-2</v>
      </c>
      <c r="G9" s="1">
        <v>2.9542000000000002</v>
      </c>
      <c r="H9" s="1">
        <v>0.70426599999999995</v>
      </c>
      <c r="I9" s="1">
        <v>14.359400000000001</v>
      </c>
      <c r="K9" s="3">
        <v>7.1193000000000006E-2</v>
      </c>
      <c r="L9" s="3">
        <v>3.2157</v>
      </c>
      <c r="M9" s="3">
        <v>0.70377900000000004</v>
      </c>
      <c r="N9" s="3">
        <v>9.9894999999999996</v>
      </c>
      <c r="O9" s="3"/>
      <c r="P9" s="1">
        <v>7.5015999999999999E-2</v>
      </c>
      <c r="Q9" s="1">
        <v>3.3317999999999999</v>
      </c>
      <c r="R9" s="1">
        <v>0.69268600000000002</v>
      </c>
      <c r="S9" s="1">
        <v>10.126200000000001</v>
      </c>
      <c r="U9" s="1">
        <v>7.4111999999999997E-2</v>
      </c>
      <c r="V9" s="1">
        <v>2.4573999999999998</v>
      </c>
      <c r="W9" s="1">
        <v>0.70219200000000004</v>
      </c>
      <c r="X9" s="1">
        <v>13.1518</v>
      </c>
      <c r="Y9" s="1">
        <v>15.495799999999999</v>
      </c>
      <c r="Z9" s="1">
        <v>7.1440000000000003E-2</v>
      </c>
      <c r="AA9" s="1">
        <v>3.2913999999999999</v>
      </c>
      <c r="AB9" s="1">
        <v>0.69212799999999997</v>
      </c>
      <c r="AC9" s="1">
        <v>14.441599999999999</v>
      </c>
      <c r="AE9" s="1">
        <v>7.1526000000000006E-2</v>
      </c>
      <c r="AF9" s="1">
        <v>3.4798</v>
      </c>
      <c r="AG9" s="1">
        <v>0.70352300000000001</v>
      </c>
      <c r="AH9" s="1">
        <v>15.092599999999999</v>
      </c>
      <c r="AJ9" s="1">
        <v>7.2534000000000001E-2</v>
      </c>
      <c r="AK9" s="1">
        <v>2.2743000000000002</v>
      </c>
      <c r="AL9" s="1">
        <v>0.70438299999999998</v>
      </c>
      <c r="AM9" s="1">
        <v>7.5388000000000002</v>
      </c>
    </row>
    <row r="10" spans="1:39">
      <c r="A10" s="1">
        <v>9.0830999999999995E-2</v>
      </c>
      <c r="B10" s="1">
        <v>3.2799</v>
      </c>
      <c r="C10" s="1">
        <v>0.65617999999999999</v>
      </c>
      <c r="D10" s="1">
        <v>7.1506999999999996</v>
      </c>
      <c r="F10" s="1">
        <v>8.9109999999999995E-2</v>
      </c>
      <c r="G10" s="1">
        <v>3.1318000000000001</v>
      </c>
      <c r="H10" s="1">
        <v>0.66302700000000003</v>
      </c>
      <c r="I10" s="1">
        <v>13.506</v>
      </c>
      <c r="K10" s="3">
        <v>8.8135000000000005E-2</v>
      </c>
      <c r="L10" s="3">
        <v>3.3773</v>
      </c>
      <c r="M10" s="3">
        <v>0.66365600000000002</v>
      </c>
      <c r="N10" s="3">
        <v>9.2138000000000009</v>
      </c>
      <c r="O10" s="3"/>
      <c r="P10" s="1">
        <v>9.0316999999999995E-2</v>
      </c>
      <c r="Q10" s="1">
        <v>3.4809999999999999</v>
      </c>
      <c r="R10" s="1">
        <v>0.65865300000000004</v>
      </c>
      <c r="S10" s="1">
        <v>9.4124999999999996</v>
      </c>
      <c r="U10" s="1">
        <v>9.1461000000000001E-2</v>
      </c>
      <c r="V10" s="1">
        <v>2.6133000000000002</v>
      </c>
      <c r="W10" s="1">
        <v>0.65484100000000001</v>
      </c>
      <c r="X10" s="1">
        <v>12.2318</v>
      </c>
      <c r="Y10" s="1">
        <v>14.591799999999999</v>
      </c>
      <c r="Z10" s="1">
        <v>8.9422000000000001E-2</v>
      </c>
      <c r="AA10" s="1">
        <v>3.5409000000000002</v>
      </c>
      <c r="AB10" s="1">
        <v>0.66153600000000001</v>
      </c>
      <c r="AC10" s="1">
        <v>14.0105</v>
      </c>
      <c r="AE10" s="1">
        <v>8.9593999999999993E-2</v>
      </c>
      <c r="AF10" s="1">
        <v>3.7328999999999999</v>
      </c>
      <c r="AG10" s="1">
        <v>0.66005599999999998</v>
      </c>
      <c r="AH10" s="1">
        <v>14.345599999999999</v>
      </c>
      <c r="AJ10" s="1">
        <v>8.8406999999999999E-2</v>
      </c>
      <c r="AK10" s="1">
        <v>2.3843000000000001</v>
      </c>
      <c r="AL10" s="1">
        <v>0.66484100000000002</v>
      </c>
      <c r="AM10" s="1">
        <v>7.0057999999999998</v>
      </c>
    </row>
    <row r="11" spans="1:39">
      <c r="A11" s="1">
        <v>0.149619</v>
      </c>
      <c r="B11" s="1">
        <v>3.7033</v>
      </c>
      <c r="C11" s="1">
        <v>0.60727100000000001</v>
      </c>
      <c r="D11" s="1">
        <v>6.7150999999999996</v>
      </c>
      <c r="F11" s="1">
        <v>0.146621</v>
      </c>
      <c r="G11" s="1">
        <v>3.6499000000000001</v>
      </c>
      <c r="H11" s="1">
        <v>0.60616400000000004</v>
      </c>
      <c r="I11" s="1">
        <v>12.4679</v>
      </c>
      <c r="K11" s="3">
        <v>0.15399099999999999</v>
      </c>
      <c r="L11" s="3">
        <v>3.8786</v>
      </c>
      <c r="M11" s="3">
        <v>0.61261699999999997</v>
      </c>
      <c r="N11" s="3">
        <v>8.4985999999999997</v>
      </c>
      <c r="O11" s="3"/>
      <c r="P11" s="1">
        <v>0.15008199999999999</v>
      </c>
      <c r="Q11" s="1">
        <v>3.9432999999999998</v>
      </c>
      <c r="R11" s="1">
        <v>0.60631299999999999</v>
      </c>
      <c r="S11" s="1">
        <v>8.6143000000000001</v>
      </c>
      <c r="U11" s="1">
        <v>0.15012700000000001</v>
      </c>
      <c r="V11" s="1">
        <v>3.0615999999999999</v>
      </c>
      <c r="W11" s="1">
        <v>0.60473900000000003</v>
      </c>
      <c r="X11" s="1">
        <v>11.3504</v>
      </c>
      <c r="Y11" s="1">
        <v>13.6632</v>
      </c>
      <c r="Z11" s="1">
        <v>0.14555599999999999</v>
      </c>
      <c r="AA11" s="1">
        <v>4.2222</v>
      </c>
      <c r="AB11" s="1">
        <v>0.60996899999999998</v>
      </c>
      <c r="AC11" s="1">
        <v>13.147399999999999</v>
      </c>
      <c r="AE11" s="1">
        <v>0.14869599999999999</v>
      </c>
      <c r="AF11" s="1">
        <v>4.4611999999999998</v>
      </c>
      <c r="AG11" s="1">
        <v>0.61201899999999998</v>
      </c>
      <c r="AH11" s="1">
        <v>13.528499999999999</v>
      </c>
      <c r="AJ11" s="1">
        <v>0.147338</v>
      </c>
      <c r="AK11" s="1">
        <v>2.7181000000000002</v>
      </c>
      <c r="AL11" s="1">
        <v>0.60504000000000002</v>
      </c>
      <c r="AM11" s="1">
        <v>6.3371000000000004</v>
      </c>
    </row>
    <row r="12" spans="1:39">
      <c r="A12" s="1">
        <v>0.19076100000000001</v>
      </c>
      <c r="B12" s="1">
        <v>3.9573999999999998</v>
      </c>
      <c r="C12" s="1">
        <v>0.55495399999999995</v>
      </c>
      <c r="D12" s="1">
        <v>6.3116000000000003</v>
      </c>
      <c r="F12" s="1">
        <v>0.192056</v>
      </c>
      <c r="G12" s="1">
        <v>4.0274000000000001</v>
      </c>
      <c r="H12" s="1">
        <v>0.56455500000000003</v>
      </c>
      <c r="I12" s="1">
        <v>11.7563</v>
      </c>
      <c r="K12" s="3">
        <v>0.195742</v>
      </c>
      <c r="L12" s="3">
        <v>4.1592000000000002</v>
      </c>
      <c r="M12" s="3">
        <v>0.55970200000000003</v>
      </c>
      <c r="N12" s="3">
        <v>7.8741000000000003</v>
      </c>
      <c r="O12" s="3"/>
      <c r="P12" s="1">
        <v>0.19361700000000001</v>
      </c>
      <c r="Q12" s="1">
        <v>4.2363999999999997</v>
      </c>
      <c r="R12" s="1">
        <v>0.56453399999999998</v>
      </c>
      <c r="S12" s="1">
        <v>8.0841999999999992</v>
      </c>
      <c r="U12" s="1">
        <v>0.193132</v>
      </c>
      <c r="V12" s="1">
        <v>3.3759000000000001</v>
      </c>
      <c r="W12" s="1">
        <v>0.554338</v>
      </c>
      <c r="X12" s="1">
        <v>10.539199999999999</v>
      </c>
      <c r="Y12" s="1">
        <v>12.7972</v>
      </c>
      <c r="Z12" s="1">
        <v>0.19543099999999999</v>
      </c>
      <c r="AA12" s="1">
        <v>4.7950999999999997</v>
      </c>
      <c r="AB12" s="1">
        <v>0.55799600000000005</v>
      </c>
      <c r="AC12" s="1">
        <v>12.315200000000001</v>
      </c>
      <c r="AE12" s="1">
        <v>0.19020999999999999</v>
      </c>
      <c r="AF12" s="1">
        <v>4.9481999999999999</v>
      </c>
      <c r="AG12" s="1">
        <v>0.56314900000000001</v>
      </c>
      <c r="AH12" s="1">
        <v>12.673500000000001</v>
      </c>
      <c r="AJ12" s="1">
        <v>0.19470299999999999</v>
      </c>
      <c r="AK12" s="1">
        <v>2.9567000000000001</v>
      </c>
      <c r="AL12" s="1">
        <v>0.56046899999999999</v>
      </c>
      <c r="AM12" s="1">
        <v>5.9652000000000003</v>
      </c>
    </row>
    <row r="13" spans="1:39">
      <c r="A13" s="1">
        <v>0.250608</v>
      </c>
      <c r="B13" s="1">
        <v>4.2941000000000003</v>
      </c>
      <c r="C13" s="1">
        <v>0.51243499999999997</v>
      </c>
      <c r="D13" s="1">
        <v>6.0198999999999998</v>
      </c>
      <c r="F13" s="1">
        <v>0.24909700000000001</v>
      </c>
      <c r="G13" s="1">
        <v>4.4855</v>
      </c>
      <c r="H13" s="1">
        <v>0.50087400000000004</v>
      </c>
      <c r="I13" s="1">
        <v>10.7094</v>
      </c>
      <c r="K13" s="3">
        <v>0.25051200000000001</v>
      </c>
      <c r="L13" s="3">
        <v>4.4896000000000003</v>
      </c>
      <c r="M13" s="3">
        <v>0.50785999999999998</v>
      </c>
      <c r="N13" s="3">
        <v>7.3426</v>
      </c>
      <c r="O13" s="3"/>
      <c r="P13" s="1">
        <v>0.24588499999999999</v>
      </c>
      <c r="Q13" s="1">
        <v>4.5605000000000002</v>
      </c>
      <c r="R13" s="1">
        <v>0.50488200000000005</v>
      </c>
      <c r="S13" s="1">
        <v>7.4592000000000001</v>
      </c>
      <c r="U13" s="1">
        <v>0.24535000000000001</v>
      </c>
      <c r="V13" s="1">
        <v>3.7509999999999999</v>
      </c>
      <c r="W13" s="1">
        <v>0.50290400000000002</v>
      </c>
      <c r="X13" s="1">
        <v>9.7642000000000007</v>
      </c>
      <c r="Y13" s="1">
        <v>11.709899999999999</v>
      </c>
      <c r="Z13" s="1">
        <v>0.24529200000000001</v>
      </c>
      <c r="AA13" s="1">
        <v>5.3754</v>
      </c>
      <c r="AB13" s="1">
        <v>0.508158</v>
      </c>
      <c r="AC13" s="1">
        <v>11.5588</v>
      </c>
      <c r="AE13" s="1">
        <v>0.248976</v>
      </c>
      <c r="AF13" s="1">
        <v>5.6520999999999999</v>
      </c>
      <c r="AG13" s="1">
        <v>0.51191600000000004</v>
      </c>
      <c r="AH13" s="1">
        <v>11.876300000000001</v>
      </c>
      <c r="AJ13" s="1">
        <v>0.25046499999999999</v>
      </c>
      <c r="AK13" s="1">
        <v>3.2277999999999998</v>
      </c>
      <c r="AL13" s="1">
        <v>0.51352799999999998</v>
      </c>
      <c r="AM13" s="1">
        <v>5.5663999999999998</v>
      </c>
    </row>
    <row r="14" spans="1:39">
      <c r="A14" s="1">
        <v>0.28780499999999998</v>
      </c>
      <c r="B14" s="1">
        <v>4.4936999999999996</v>
      </c>
      <c r="C14" s="1">
        <v>0.440633</v>
      </c>
      <c r="D14" s="1">
        <v>5.5648</v>
      </c>
      <c r="F14" s="1">
        <v>0.28789900000000002</v>
      </c>
      <c r="G14" s="1">
        <v>4.8013000000000003</v>
      </c>
      <c r="H14" s="1">
        <v>0.45419900000000002</v>
      </c>
      <c r="I14" s="1">
        <v>9.9727999999999994</v>
      </c>
      <c r="K14" s="3">
        <v>0.28581000000000001</v>
      </c>
      <c r="L14" s="3">
        <v>4.7015000000000002</v>
      </c>
      <c r="M14" s="3">
        <v>0.44860499999999998</v>
      </c>
      <c r="N14" s="3">
        <v>6.8034999999999997</v>
      </c>
      <c r="O14" s="3"/>
      <c r="P14" s="1">
        <v>0.28860999999999998</v>
      </c>
      <c r="Q14" s="1">
        <v>4.8163</v>
      </c>
      <c r="R14" s="1">
        <v>0.44557799999999997</v>
      </c>
      <c r="S14" s="1">
        <v>6.8734000000000002</v>
      </c>
      <c r="U14" s="1">
        <v>0.28831899999999999</v>
      </c>
      <c r="V14" s="1">
        <v>4.0663999999999998</v>
      </c>
      <c r="W14" s="1">
        <v>0.44173800000000002</v>
      </c>
      <c r="X14" s="1">
        <v>8.8466000000000005</v>
      </c>
      <c r="Y14" s="1">
        <v>10.851900000000001</v>
      </c>
      <c r="Z14" s="1">
        <v>0.28984599999999999</v>
      </c>
      <c r="AA14" s="1">
        <v>5.9233000000000002</v>
      </c>
      <c r="AB14" s="1">
        <v>0.447181</v>
      </c>
      <c r="AC14" s="1">
        <v>10.5571</v>
      </c>
      <c r="AE14" s="1">
        <v>0.29061100000000001</v>
      </c>
      <c r="AF14" s="1">
        <v>6.1764999999999999</v>
      </c>
      <c r="AG14" s="1">
        <v>0.45027699999999998</v>
      </c>
      <c r="AH14" s="1">
        <v>10.910500000000001</v>
      </c>
      <c r="AJ14" s="1">
        <v>0.28591800000000001</v>
      </c>
      <c r="AK14" s="1">
        <v>3.3942999999999999</v>
      </c>
      <c r="AL14" s="1">
        <v>0.44283400000000001</v>
      </c>
      <c r="AM14" s="1">
        <v>5.0549999999999997</v>
      </c>
    </row>
    <row r="15" spans="1:39">
      <c r="A15" s="1">
        <v>0.346607</v>
      </c>
      <c r="B15" s="1">
        <v>4.8106999999999998</v>
      </c>
      <c r="C15" s="1">
        <v>0.39999899999999999</v>
      </c>
      <c r="D15" s="1">
        <v>5.3301999999999996</v>
      </c>
      <c r="F15" s="1">
        <v>0.34793299999999999</v>
      </c>
      <c r="G15" s="1">
        <v>5.3019999999999996</v>
      </c>
      <c r="H15" s="1">
        <v>0.39138699999999998</v>
      </c>
      <c r="I15" s="1">
        <v>9.0023999999999997</v>
      </c>
      <c r="K15" s="3">
        <v>0.34637800000000002</v>
      </c>
      <c r="L15" s="3">
        <v>5.0559000000000003</v>
      </c>
      <c r="M15" s="3">
        <v>0.39733200000000002</v>
      </c>
      <c r="N15" s="3">
        <v>6.3872999999999998</v>
      </c>
      <c r="O15" s="3"/>
      <c r="P15" s="1">
        <v>0.345582</v>
      </c>
      <c r="Q15" s="1">
        <v>5.1778000000000004</v>
      </c>
      <c r="R15" s="1">
        <v>0.40473700000000001</v>
      </c>
      <c r="S15" s="1">
        <v>6.5117000000000003</v>
      </c>
      <c r="U15" s="1">
        <v>0.34895199999999998</v>
      </c>
      <c r="V15" s="1">
        <v>4.5212000000000003</v>
      </c>
      <c r="W15" s="1">
        <v>0.40325</v>
      </c>
      <c r="X15" s="1">
        <v>8.2972000000000001</v>
      </c>
      <c r="Y15" s="1">
        <v>10.260300000000001</v>
      </c>
      <c r="Z15" s="1">
        <v>0.346223</v>
      </c>
      <c r="AA15" s="1">
        <v>6.6611000000000002</v>
      </c>
      <c r="AB15" s="1">
        <v>0.395756</v>
      </c>
      <c r="AC15" s="1">
        <v>9.7881</v>
      </c>
      <c r="AE15" s="1">
        <v>0.34879100000000002</v>
      </c>
      <c r="AF15" s="1">
        <v>6.9273999999999996</v>
      </c>
      <c r="AG15" s="1">
        <v>0.40088800000000002</v>
      </c>
      <c r="AH15" s="1">
        <v>10.1173</v>
      </c>
      <c r="AJ15" s="1">
        <v>0.346526</v>
      </c>
      <c r="AK15" s="1">
        <v>3.6968000000000001</v>
      </c>
      <c r="AL15" s="1">
        <v>0.400696</v>
      </c>
      <c r="AM15" s="1">
        <v>4.7622999999999998</v>
      </c>
    </row>
    <row r="16" spans="1:39">
      <c r="A16" s="1">
        <v>0.39618599999999998</v>
      </c>
      <c r="B16" s="1">
        <v>5.0812999999999997</v>
      </c>
      <c r="C16" s="1">
        <v>0.36016700000000001</v>
      </c>
      <c r="D16" s="1">
        <v>5.1077000000000004</v>
      </c>
      <c r="F16" s="1">
        <v>0.39846900000000002</v>
      </c>
      <c r="G16" s="1">
        <v>5.7484000000000002</v>
      </c>
      <c r="H16" s="1">
        <v>0.35958200000000001</v>
      </c>
      <c r="I16" s="1">
        <v>8.5215999999999994</v>
      </c>
      <c r="K16" s="3">
        <v>0.39848299999999998</v>
      </c>
      <c r="L16" s="3">
        <v>5.3780999999999999</v>
      </c>
      <c r="M16" s="3">
        <v>0.35580899999999999</v>
      </c>
      <c r="N16" s="3">
        <v>6.0180999999999996</v>
      </c>
      <c r="O16" s="3"/>
      <c r="P16" s="1">
        <v>0.396316</v>
      </c>
      <c r="Q16" s="1">
        <v>5.5063000000000004</v>
      </c>
      <c r="R16" s="1">
        <v>0.36337700000000001</v>
      </c>
      <c r="S16" s="1">
        <v>6.1574999999999998</v>
      </c>
      <c r="U16" s="1">
        <v>0.39685199999999998</v>
      </c>
      <c r="V16" s="1">
        <v>4.9038000000000004</v>
      </c>
      <c r="W16" s="1">
        <v>0.36229600000000001</v>
      </c>
      <c r="X16" s="1">
        <v>7.6997</v>
      </c>
      <c r="Y16" s="1">
        <v>9.2495999999999992</v>
      </c>
      <c r="Z16" s="1">
        <v>0.39992499999999997</v>
      </c>
      <c r="AA16" s="1">
        <v>7.4012000000000002</v>
      </c>
      <c r="AB16" s="1">
        <v>0.361983</v>
      </c>
      <c r="AC16" s="1">
        <v>9.2804000000000002</v>
      </c>
      <c r="AE16" s="1">
        <v>0.401034</v>
      </c>
      <c r="AF16" s="1">
        <v>7.6456999999999997</v>
      </c>
      <c r="AG16" s="1">
        <v>0.35637400000000002</v>
      </c>
      <c r="AH16" s="1">
        <v>9.4359000000000002</v>
      </c>
      <c r="AJ16" s="1">
        <v>0.40052599999999999</v>
      </c>
      <c r="AK16" s="1">
        <v>3.9702999999999999</v>
      </c>
      <c r="AL16" s="1">
        <v>0.36164200000000002</v>
      </c>
      <c r="AM16" s="1">
        <v>4.5011000000000001</v>
      </c>
    </row>
    <row r="17" spans="1:39">
      <c r="A17" s="1">
        <v>0.436805</v>
      </c>
      <c r="B17" s="1">
        <v>5.3220000000000001</v>
      </c>
      <c r="C17" s="1">
        <v>0.295122</v>
      </c>
      <c r="D17" s="1">
        <v>4.7472000000000003</v>
      </c>
      <c r="F17" s="1">
        <v>0.436052</v>
      </c>
      <c r="G17" s="1">
        <v>6.1006999999999998</v>
      </c>
      <c r="H17" s="1">
        <v>0.296485</v>
      </c>
      <c r="I17" s="1">
        <v>7.5563000000000002</v>
      </c>
      <c r="K17" s="3">
        <v>0.44092999999999999</v>
      </c>
      <c r="L17" s="3">
        <v>5.6714000000000002</v>
      </c>
      <c r="M17" s="3">
        <v>0.2989</v>
      </c>
      <c r="N17" s="3">
        <v>5.5560999999999998</v>
      </c>
      <c r="O17" s="3"/>
      <c r="P17" s="1">
        <v>0.44058199999999997</v>
      </c>
      <c r="Q17" s="1">
        <v>5.8174999999999999</v>
      </c>
      <c r="R17" s="1">
        <v>0.29499799999999998</v>
      </c>
      <c r="S17" s="1">
        <v>5.5810000000000004</v>
      </c>
      <c r="U17" s="1">
        <v>0.43521199999999999</v>
      </c>
      <c r="V17" s="1">
        <v>5.2529000000000003</v>
      </c>
      <c r="W17" s="1">
        <v>0.29541600000000001</v>
      </c>
      <c r="X17" s="1">
        <v>6.7314999999999996</v>
      </c>
      <c r="Y17" s="1">
        <v>8.4649000000000001</v>
      </c>
      <c r="Z17" s="1">
        <v>0.44246200000000002</v>
      </c>
      <c r="AA17" s="1">
        <v>8.0475999999999992</v>
      </c>
      <c r="AB17" s="1">
        <v>0.29870000000000002</v>
      </c>
      <c r="AC17" s="1">
        <v>8.2539999999999996</v>
      </c>
      <c r="AE17" s="1">
        <v>0.43606</v>
      </c>
      <c r="AF17" s="1">
        <v>8.1783999999999999</v>
      </c>
      <c r="AG17" s="1">
        <v>0.30440800000000001</v>
      </c>
      <c r="AH17" s="1">
        <v>8.5863999999999994</v>
      </c>
      <c r="AJ17" s="1">
        <v>0.439438</v>
      </c>
      <c r="AK17" s="1">
        <v>4.2287999999999997</v>
      </c>
      <c r="AL17" s="1">
        <v>0.29645100000000002</v>
      </c>
      <c r="AM17" s="1">
        <v>4.0692000000000004</v>
      </c>
    </row>
    <row r="18" spans="1:39">
      <c r="A18" s="1">
        <v>0.48785600000000001</v>
      </c>
      <c r="B18" s="1">
        <v>5.6360999999999999</v>
      </c>
      <c r="C18" s="1">
        <v>0.26244499999999998</v>
      </c>
      <c r="D18" s="1">
        <v>4.5613000000000001</v>
      </c>
      <c r="F18" s="1">
        <v>0.48714400000000002</v>
      </c>
      <c r="G18" s="1">
        <v>6.617</v>
      </c>
      <c r="H18" s="1">
        <v>0.26117400000000002</v>
      </c>
      <c r="I18" s="1">
        <v>7.0202</v>
      </c>
      <c r="K18" s="3">
        <v>0.48837399999999997</v>
      </c>
      <c r="L18" s="3">
        <v>5.9923999999999999</v>
      </c>
      <c r="M18" s="3">
        <v>0.257106</v>
      </c>
      <c r="N18" s="3">
        <v>5.2333999999999996</v>
      </c>
      <c r="O18" s="3"/>
      <c r="P18" s="1">
        <v>0.48691699999999999</v>
      </c>
      <c r="Q18" s="1">
        <v>6.1574</v>
      </c>
      <c r="R18" s="1">
        <v>0.26131300000000002</v>
      </c>
      <c r="S18" s="1">
        <v>5.3052999999999999</v>
      </c>
      <c r="U18" s="1">
        <v>0.48914600000000003</v>
      </c>
      <c r="V18" s="1">
        <v>5.7346000000000004</v>
      </c>
      <c r="W18" s="1">
        <v>0.26286300000000001</v>
      </c>
      <c r="X18" s="1">
        <v>6.2636000000000003</v>
      </c>
      <c r="Y18" s="1">
        <v>7.4756</v>
      </c>
      <c r="Z18" s="1">
        <v>0.48947600000000002</v>
      </c>
      <c r="AA18" s="1">
        <v>8.7766000000000002</v>
      </c>
      <c r="AB18" s="1">
        <v>0.25950299999999998</v>
      </c>
      <c r="AC18" s="1">
        <v>7.6082000000000001</v>
      </c>
      <c r="AE18" s="1">
        <v>0.486429</v>
      </c>
      <c r="AF18" s="1">
        <v>8.9822000000000006</v>
      </c>
      <c r="AG18" s="1">
        <v>0.260015</v>
      </c>
      <c r="AH18" s="1">
        <v>7.8491</v>
      </c>
      <c r="AJ18" s="1">
        <v>0.48509200000000002</v>
      </c>
      <c r="AK18" s="1">
        <v>4.5833000000000004</v>
      </c>
      <c r="AL18" s="1">
        <v>0.25994400000000001</v>
      </c>
      <c r="AM18" s="1">
        <v>3.8399000000000001</v>
      </c>
    </row>
    <row r="19" spans="1:39">
      <c r="A19" s="1">
        <v>0.51870700000000003</v>
      </c>
      <c r="B19" s="1">
        <v>5.8369</v>
      </c>
      <c r="C19" s="1">
        <v>0.19343299999999999</v>
      </c>
      <c r="D19" s="1">
        <v>4.1622000000000003</v>
      </c>
      <c r="F19" s="1">
        <v>0.51591399999999998</v>
      </c>
      <c r="G19" s="1">
        <v>6.9405999999999999</v>
      </c>
      <c r="H19" s="1">
        <v>0.19397300000000001</v>
      </c>
      <c r="I19" s="1">
        <v>5.9646999999999997</v>
      </c>
      <c r="K19" s="3">
        <v>0.51818500000000001</v>
      </c>
      <c r="L19" s="3">
        <v>6.2534000000000001</v>
      </c>
      <c r="M19" s="3">
        <v>0.199707</v>
      </c>
      <c r="N19" s="3">
        <v>4.7610000000000001</v>
      </c>
      <c r="O19" s="3"/>
      <c r="P19" s="1">
        <v>0.51694899999999999</v>
      </c>
      <c r="Q19" s="1">
        <v>6.4551999999999996</v>
      </c>
      <c r="R19" s="1">
        <v>0.19956499999999999</v>
      </c>
      <c r="S19" s="1">
        <v>4.7880000000000003</v>
      </c>
      <c r="U19" s="1">
        <v>0.51882799999999996</v>
      </c>
      <c r="V19" s="1">
        <v>6.0446999999999997</v>
      </c>
      <c r="W19" s="1">
        <v>0.196182</v>
      </c>
      <c r="X19" s="1">
        <v>5.2854999999999999</v>
      </c>
      <c r="Y19" s="1">
        <v>7.0129000000000001</v>
      </c>
      <c r="Z19" s="1">
        <v>0.51799399999999995</v>
      </c>
      <c r="AA19" s="1">
        <v>9.2955000000000005</v>
      </c>
      <c r="AB19" s="1">
        <v>0.19994899999999999</v>
      </c>
      <c r="AC19" s="1">
        <v>6.5671999999999997</v>
      </c>
      <c r="AE19" s="1">
        <v>0.51735699999999996</v>
      </c>
      <c r="AF19" s="1">
        <v>9.5457999999999998</v>
      </c>
      <c r="AG19" s="1">
        <v>0.193721</v>
      </c>
      <c r="AH19" s="1">
        <v>6.6624999999999996</v>
      </c>
      <c r="AJ19" s="1">
        <v>0.51663400000000004</v>
      </c>
      <c r="AK19" s="1">
        <v>4.8581000000000003</v>
      </c>
      <c r="AL19" s="1">
        <v>0.196938</v>
      </c>
      <c r="AM19" s="1">
        <v>3.4211</v>
      </c>
    </row>
    <row r="20" spans="1:39">
      <c r="A20" s="1">
        <v>0.54764500000000005</v>
      </c>
      <c r="B20" s="1">
        <v>6.0376000000000003</v>
      </c>
      <c r="C20" s="1">
        <v>0.17648</v>
      </c>
      <c r="D20" s="1">
        <v>4.0534999999999997</v>
      </c>
      <c r="F20" s="1">
        <v>0.54897300000000004</v>
      </c>
      <c r="G20" s="1">
        <v>7.3300999999999998</v>
      </c>
      <c r="H20" s="1">
        <v>0.18090600000000001</v>
      </c>
      <c r="I20" s="1">
        <v>5.7640000000000002</v>
      </c>
      <c r="K20" s="3">
        <v>0.54710199999999998</v>
      </c>
      <c r="L20" s="3">
        <v>6.5019999999999998</v>
      </c>
      <c r="M20" s="3">
        <v>0.18068999999999999</v>
      </c>
      <c r="N20" s="3">
        <v>4.5979000000000001</v>
      </c>
      <c r="O20" s="3"/>
      <c r="P20" s="1">
        <v>0.54833100000000001</v>
      </c>
      <c r="Q20" s="1">
        <v>6.7178000000000004</v>
      </c>
      <c r="R20" s="1">
        <v>0.18166399999999999</v>
      </c>
      <c r="S20" s="1">
        <v>4.6348000000000003</v>
      </c>
      <c r="U20" s="1">
        <v>0.546458</v>
      </c>
      <c r="V20" s="1">
        <v>6.3760000000000003</v>
      </c>
      <c r="W20" s="1">
        <v>0.18478900000000001</v>
      </c>
      <c r="X20" s="1">
        <v>5.1226000000000003</v>
      </c>
      <c r="Y20" s="1">
        <v>5.3491999999999997</v>
      </c>
      <c r="Z20" s="1">
        <v>0.54536700000000005</v>
      </c>
      <c r="AA20" s="1">
        <v>9.8140999999999998</v>
      </c>
      <c r="AB20" s="1">
        <v>0.184974</v>
      </c>
      <c r="AC20" s="1">
        <v>6.3223000000000003</v>
      </c>
      <c r="AE20" s="1">
        <v>0.54568799999999995</v>
      </c>
      <c r="AF20" s="1">
        <v>10.0944</v>
      </c>
      <c r="AG20" s="1">
        <v>0.181251</v>
      </c>
      <c r="AH20" s="1">
        <v>6.4570999999999996</v>
      </c>
      <c r="AJ20" s="1">
        <v>0.54772900000000002</v>
      </c>
      <c r="AK20" s="1">
        <v>5.2131999999999996</v>
      </c>
      <c r="AL20" s="1">
        <v>0.181284</v>
      </c>
      <c r="AM20" s="1">
        <v>3.3094999999999999</v>
      </c>
    </row>
    <row r="21" spans="1:39">
      <c r="A21" s="1">
        <v>0.58502500000000002</v>
      </c>
      <c r="B21" s="1">
        <v>6.32</v>
      </c>
      <c r="C21" s="1">
        <v>9.5424999999999996E-2</v>
      </c>
      <c r="D21" s="1">
        <v>3.4779</v>
      </c>
      <c r="F21" s="1">
        <v>0.58902900000000002</v>
      </c>
      <c r="G21" s="1">
        <v>7.8175999999999997</v>
      </c>
      <c r="H21" s="1">
        <v>0.10062400000000001</v>
      </c>
      <c r="I21" s="1">
        <v>4.3963000000000001</v>
      </c>
      <c r="K21" s="3">
        <v>0.58656399999999997</v>
      </c>
      <c r="L21" s="3">
        <v>6.8632999999999997</v>
      </c>
      <c r="M21" s="3">
        <v>9.1397000000000006E-2</v>
      </c>
      <c r="N21" s="3">
        <v>3.7416999999999998</v>
      </c>
      <c r="O21" s="3"/>
      <c r="P21" s="1">
        <v>0.58774400000000004</v>
      </c>
      <c r="Q21" s="1">
        <v>7.0841000000000003</v>
      </c>
      <c r="R21" s="1">
        <v>9.4971E-2</v>
      </c>
      <c r="S21" s="1">
        <v>3.7957999999999998</v>
      </c>
      <c r="U21" s="1">
        <v>0.58720499999999998</v>
      </c>
      <c r="V21" s="1">
        <v>6.8160999999999996</v>
      </c>
      <c r="W21" s="1">
        <v>0.101436</v>
      </c>
      <c r="X21" s="1">
        <v>3.8174000000000001</v>
      </c>
      <c r="Y21" s="1">
        <v>5.0972</v>
      </c>
      <c r="Z21" s="1">
        <v>0.58723099999999995</v>
      </c>
      <c r="AA21" s="1">
        <v>10.6137</v>
      </c>
      <c r="AB21" s="1">
        <v>9.9532999999999996E-2</v>
      </c>
      <c r="AC21" s="1">
        <v>4.6193</v>
      </c>
      <c r="AE21" s="1">
        <v>0.58748800000000001</v>
      </c>
      <c r="AF21" s="1">
        <v>10.902699999999999</v>
      </c>
      <c r="AG21" s="1">
        <v>8.7012999999999993E-2</v>
      </c>
      <c r="AH21" s="1">
        <v>4.5488999999999997</v>
      </c>
      <c r="AJ21" s="1">
        <v>0.58590600000000004</v>
      </c>
      <c r="AK21" s="1">
        <v>5.6551</v>
      </c>
      <c r="AL21" s="1">
        <v>9.3281000000000003E-2</v>
      </c>
      <c r="AM21" s="1">
        <v>2.6566000000000001</v>
      </c>
    </row>
    <row r="22" spans="1:39">
      <c r="A22" s="1">
        <v>0.63532500000000003</v>
      </c>
      <c r="B22" s="1">
        <v>6.7432999999999996</v>
      </c>
      <c r="C22" s="1">
        <v>9.1750999999999999E-2</v>
      </c>
      <c r="D22" s="1">
        <v>3.4462999999999999</v>
      </c>
      <c r="F22" s="1">
        <v>0.63768400000000003</v>
      </c>
      <c r="G22" s="1">
        <v>8.4656000000000002</v>
      </c>
      <c r="H22" s="1">
        <v>9.2630000000000004E-2</v>
      </c>
      <c r="I22" s="1">
        <v>4.2534000000000001</v>
      </c>
      <c r="K22" s="3">
        <v>0.635073</v>
      </c>
      <c r="L22" s="3">
        <v>7.3377999999999997</v>
      </c>
      <c r="M22" s="3">
        <v>8.9094000000000007E-2</v>
      </c>
      <c r="N22" s="3">
        <v>3.7138</v>
      </c>
      <c r="O22" s="3"/>
      <c r="P22" s="1">
        <v>0.63854100000000003</v>
      </c>
      <c r="Q22" s="1">
        <v>7.6744000000000003</v>
      </c>
      <c r="R22" s="1">
        <v>9.1510999999999995E-2</v>
      </c>
      <c r="S22" s="1">
        <v>3.7568999999999999</v>
      </c>
      <c r="U22" s="1">
        <v>0.63645200000000002</v>
      </c>
      <c r="V22" s="1">
        <v>7.4436</v>
      </c>
      <c r="W22" s="1">
        <v>9.2216000000000006E-2</v>
      </c>
      <c r="X22" s="1">
        <v>3.6667000000000001</v>
      </c>
      <c r="Y22" s="1">
        <v>4.4115000000000002</v>
      </c>
      <c r="Z22" s="1">
        <v>0.63759999999999994</v>
      </c>
      <c r="AA22" s="1">
        <v>11.652200000000001</v>
      </c>
      <c r="AB22" s="1">
        <v>9.4103000000000006E-2</v>
      </c>
      <c r="AC22" s="1">
        <v>4.5304000000000002</v>
      </c>
      <c r="AE22" s="1">
        <v>0.63964500000000002</v>
      </c>
      <c r="AF22" s="1">
        <v>11.9749</v>
      </c>
      <c r="AG22" s="1">
        <v>8.7084999999999996E-2</v>
      </c>
      <c r="AH22" s="1">
        <v>4.5639000000000003</v>
      </c>
      <c r="AJ22" s="1">
        <v>0.63824400000000003</v>
      </c>
      <c r="AK22" s="1">
        <v>6.2950999999999997</v>
      </c>
      <c r="AL22" s="1">
        <v>9.0961E-2</v>
      </c>
      <c r="AM22" s="1">
        <v>2.6351</v>
      </c>
    </row>
    <row r="23" spans="1:39">
      <c r="A23" s="1">
        <v>0.73771399999999998</v>
      </c>
      <c r="B23" s="1">
        <v>7.8486000000000002</v>
      </c>
      <c r="C23" s="1">
        <v>5.9060000000000001E-2</v>
      </c>
      <c r="D23" s="1">
        <v>3.1242999999999999</v>
      </c>
      <c r="F23" s="1">
        <v>0.74093699999999996</v>
      </c>
      <c r="G23" s="1">
        <v>10.0749</v>
      </c>
      <c r="H23" s="1">
        <v>6.4850000000000005E-2</v>
      </c>
      <c r="I23" s="1">
        <v>3.7103999999999999</v>
      </c>
      <c r="K23" s="3">
        <v>0.743838</v>
      </c>
      <c r="L23" s="3">
        <v>8.7489000000000008</v>
      </c>
      <c r="M23" s="3">
        <v>5.7556000000000003E-2</v>
      </c>
      <c r="N23" s="3">
        <v>3.3186</v>
      </c>
      <c r="O23" s="3"/>
      <c r="P23" s="1">
        <v>0.73893500000000001</v>
      </c>
      <c r="Q23" s="1">
        <v>9.0976999999999997</v>
      </c>
      <c r="R23" s="1">
        <v>6.4356999999999998E-2</v>
      </c>
      <c r="S23" s="1">
        <v>3.4220000000000002</v>
      </c>
      <c r="U23" s="1">
        <v>0.73799400000000004</v>
      </c>
      <c r="V23" s="1">
        <v>8.9560999999999993</v>
      </c>
      <c r="W23" s="1">
        <v>6.1358999999999997E-2</v>
      </c>
      <c r="X23" s="1">
        <v>3.1149</v>
      </c>
      <c r="Y23" s="1">
        <v>4.0754999999999999</v>
      </c>
      <c r="Z23" s="1">
        <v>0.73934599999999995</v>
      </c>
      <c r="AA23" s="1">
        <v>13.9518</v>
      </c>
      <c r="AB23" s="1">
        <v>5.9461E-2</v>
      </c>
      <c r="AC23" s="1">
        <v>3.7320000000000002</v>
      </c>
      <c r="AE23" s="1">
        <v>0.74002500000000004</v>
      </c>
      <c r="AF23" s="1">
        <v>14.2995</v>
      </c>
      <c r="AG23" s="1">
        <v>6.1033999999999998E-2</v>
      </c>
      <c r="AH23" s="1">
        <v>3.9607999999999999</v>
      </c>
      <c r="AJ23" s="1">
        <v>0.73750899999999997</v>
      </c>
      <c r="AK23" s="1">
        <v>7.6314000000000002</v>
      </c>
      <c r="AL23" s="1">
        <v>6.0692000000000003E-2</v>
      </c>
      <c r="AM23" s="1">
        <v>2.3483999999999998</v>
      </c>
    </row>
    <row r="24" spans="1:39">
      <c r="A24" s="1">
        <v>0.78872799999999998</v>
      </c>
      <c r="B24" s="1">
        <v>8.6378000000000004</v>
      </c>
      <c r="C24" s="1">
        <v>4.9570999999999997E-2</v>
      </c>
      <c r="D24" s="1">
        <v>3.0084</v>
      </c>
      <c r="F24" s="1">
        <v>0.78736200000000001</v>
      </c>
      <c r="G24" s="1">
        <v>11.166700000000001</v>
      </c>
      <c r="H24" s="1">
        <v>4.9773999999999999E-2</v>
      </c>
      <c r="I24" s="1">
        <v>3.3847999999999998</v>
      </c>
      <c r="K24" s="3">
        <v>0.785219</v>
      </c>
      <c r="L24" s="3">
        <v>9.5813000000000006</v>
      </c>
      <c r="M24" s="3">
        <v>5.2780000000000001E-2</v>
      </c>
      <c r="N24" s="3">
        <v>3.2490000000000001</v>
      </c>
      <c r="O24" s="3"/>
      <c r="P24" s="1">
        <v>0.78895800000000005</v>
      </c>
      <c r="Q24" s="1">
        <v>10.2302</v>
      </c>
      <c r="U24" s="1">
        <v>0.78587300000000004</v>
      </c>
      <c r="V24" s="1">
        <v>9.9503000000000004</v>
      </c>
      <c r="W24" s="1">
        <v>5.0351E-2</v>
      </c>
      <c r="X24" s="1">
        <v>2.9003999999999999</v>
      </c>
      <c r="Y24" s="1">
        <v>3.3915000000000002</v>
      </c>
      <c r="Z24" s="1">
        <v>0.78726099999999999</v>
      </c>
      <c r="AA24" s="1">
        <v>15.525600000000001</v>
      </c>
      <c r="AB24" s="1">
        <v>4.9260999999999999E-2</v>
      </c>
      <c r="AC24" s="1">
        <v>3.4750000000000001</v>
      </c>
      <c r="AE24" s="1">
        <v>0.78653200000000001</v>
      </c>
      <c r="AF24" s="1">
        <v>15.8751</v>
      </c>
      <c r="AG24" s="1">
        <v>5.0365E-2</v>
      </c>
      <c r="AH24" s="1">
        <v>3.6844999999999999</v>
      </c>
      <c r="AJ24" s="1">
        <v>0.79122000000000003</v>
      </c>
      <c r="AK24" s="1">
        <v>8.7924000000000007</v>
      </c>
      <c r="AL24" s="1">
        <v>4.9253999999999999E-2</v>
      </c>
      <c r="AM24" s="1">
        <v>2.2238000000000002</v>
      </c>
    </row>
    <row r="25" spans="1:39">
      <c r="A25" s="1">
        <v>0.84654300000000005</v>
      </c>
      <c r="B25" s="1">
        <v>9.8432999999999993</v>
      </c>
      <c r="C25" s="1">
        <v>2.4858999999999999E-2</v>
      </c>
      <c r="D25" s="1">
        <v>2.6057999999999999</v>
      </c>
      <c r="F25" s="1">
        <v>0.84683299999999995</v>
      </c>
      <c r="G25" s="1">
        <v>13.0396</v>
      </c>
      <c r="H25" s="1">
        <v>2.7807999999999999E-2</v>
      </c>
      <c r="I25" s="1">
        <v>2.8271000000000002</v>
      </c>
      <c r="K25" s="3">
        <v>0.85111800000000004</v>
      </c>
      <c r="L25" s="3">
        <v>11.6472</v>
      </c>
      <c r="M25" s="3"/>
      <c r="N25" s="3"/>
      <c r="O25" s="3"/>
      <c r="P25" s="1">
        <v>0.84865199999999996</v>
      </c>
      <c r="Q25" s="1">
        <v>12.243499999999999</v>
      </c>
      <c r="U25" s="1">
        <v>0.85007500000000003</v>
      </c>
      <c r="V25" s="1">
        <v>11.9521</v>
      </c>
      <c r="W25" s="1">
        <v>2.5763000000000001E-2</v>
      </c>
      <c r="X25" s="1">
        <v>2.3452999999999999</v>
      </c>
      <c r="Z25" s="1">
        <v>0.84926800000000002</v>
      </c>
      <c r="AA25" s="1">
        <v>18.2212</v>
      </c>
      <c r="AB25" s="1">
        <v>2.998E-2</v>
      </c>
      <c r="AC25" s="1">
        <v>2.9247000000000001</v>
      </c>
      <c r="AE25" s="1">
        <v>0.85022600000000004</v>
      </c>
      <c r="AF25" s="1">
        <v>18.6478</v>
      </c>
      <c r="AG25" s="1">
        <v>2.7487999999999999E-2</v>
      </c>
      <c r="AH25" s="1">
        <v>3.0049000000000001</v>
      </c>
      <c r="AJ25" s="1">
        <v>0.85283200000000003</v>
      </c>
      <c r="AK25" s="1">
        <v>10.6328</v>
      </c>
      <c r="AL25" s="1">
        <v>2.7303999999999998E-2</v>
      </c>
      <c r="AM25" s="1">
        <v>1.9211</v>
      </c>
    </row>
    <row r="26" spans="1:39">
      <c r="A26" s="1">
        <v>0.89848499999999998</v>
      </c>
      <c r="B26" s="1">
        <v>11.5322</v>
      </c>
      <c r="F26" s="1">
        <v>0.89649999999999996</v>
      </c>
      <c r="G26" s="1">
        <v>15.922000000000001</v>
      </c>
      <c r="K26" s="3">
        <v>0.89877399999999996</v>
      </c>
      <c r="L26" s="3">
        <v>14.8627</v>
      </c>
      <c r="M26" s="3"/>
      <c r="N26" s="3"/>
      <c r="O26" s="3"/>
      <c r="P26" s="1">
        <v>0.89555499999999999</v>
      </c>
      <c r="Q26" s="1">
        <v>15.1843</v>
      </c>
      <c r="U26" s="1">
        <v>0.90046099999999996</v>
      </c>
      <c r="V26" s="1">
        <v>14.9147</v>
      </c>
      <c r="W26" s="1"/>
      <c r="X26" s="1"/>
      <c r="Z26" s="1">
        <v>0.896339</v>
      </c>
      <c r="AA26" s="1">
        <v>21.581499999999998</v>
      </c>
      <c r="AB26" s="1"/>
      <c r="AC26" s="1"/>
      <c r="AE26" s="1">
        <v>0.89646099999999995</v>
      </c>
      <c r="AF26" s="1">
        <v>21.844200000000001</v>
      </c>
      <c r="AJ26" s="1">
        <v>0.89788400000000002</v>
      </c>
      <c r="AK26" s="1">
        <v>12.662100000000001</v>
      </c>
    </row>
    <row r="27" spans="1:39">
      <c r="A27" s="1">
        <v>0.94916</v>
      </c>
      <c r="B27" s="1">
        <v>14.7103</v>
      </c>
      <c r="F27" s="1">
        <v>0.94601000000000002</v>
      </c>
      <c r="G27" s="1">
        <v>25.660699999999999</v>
      </c>
      <c r="K27" s="3">
        <v>0.94598300000000002</v>
      </c>
      <c r="L27" s="3">
        <v>31.171700000000001</v>
      </c>
      <c r="M27" s="3"/>
      <c r="N27" s="3"/>
      <c r="O27" s="3"/>
      <c r="P27" s="1">
        <v>0.94572699999999998</v>
      </c>
      <c r="Q27" s="1">
        <v>30.188300000000002</v>
      </c>
      <c r="U27" s="1">
        <v>0.94564000000000004</v>
      </c>
      <c r="V27" s="1">
        <v>22.9252</v>
      </c>
      <c r="Z27" s="1">
        <v>0.94561399999999995</v>
      </c>
      <c r="AA27" s="1">
        <v>28.260300000000001</v>
      </c>
      <c r="AE27" s="1">
        <v>0.94636500000000001</v>
      </c>
      <c r="AF27" s="1">
        <v>27.575600000000001</v>
      </c>
      <c r="AJ27" s="1">
        <v>0.94535499999999995</v>
      </c>
      <c r="AK27" s="1">
        <v>18.611699999999999</v>
      </c>
    </row>
    <row r="28" spans="1:39">
      <c r="A28" s="1">
        <v>0.98532600000000004</v>
      </c>
      <c r="B28" s="1">
        <v>24.071999999999999</v>
      </c>
      <c r="F28" s="1">
        <v>0.98611599999999999</v>
      </c>
      <c r="G28" s="1">
        <v>103.871</v>
      </c>
      <c r="K28" s="3">
        <v>0.98578600000000005</v>
      </c>
      <c r="L28" s="3">
        <v>136.49010000000001</v>
      </c>
      <c r="M28" s="3"/>
      <c r="N28" s="3"/>
      <c r="O28" s="3"/>
      <c r="P28" s="1">
        <v>0.98548800000000003</v>
      </c>
      <c r="Q28" s="1">
        <v>100.8338</v>
      </c>
      <c r="U28" s="1">
        <v>0.98549600000000004</v>
      </c>
      <c r="V28" s="1">
        <v>77.599900000000005</v>
      </c>
      <c r="Z28" s="1">
        <v>0.98516800000000004</v>
      </c>
      <c r="AA28" s="1">
        <v>105.6768</v>
      </c>
      <c r="AE28" s="1">
        <v>0.98589899999999997</v>
      </c>
      <c r="AF28" s="1">
        <v>72.042000000000002</v>
      </c>
      <c r="AJ28" s="1">
        <v>0.98559799999999997</v>
      </c>
      <c r="AK28" s="1">
        <v>69.856399999999994</v>
      </c>
    </row>
    <row r="30" spans="1:39">
      <c r="A30" s="4" t="s">
        <v>11</v>
      </c>
      <c r="B30" s="4"/>
      <c r="C30" s="4"/>
      <c r="D30" s="4"/>
      <c r="F30" s="4" t="s">
        <v>11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A31" s="4" t="s">
        <v>12</v>
      </c>
      <c r="B31" s="4"/>
      <c r="C31" s="4"/>
      <c r="D31" s="4"/>
      <c r="F31" s="4" t="s">
        <v>10</v>
      </c>
      <c r="G31" s="4"/>
      <c r="H31" s="4"/>
      <c r="I31" s="4"/>
      <c r="J31" s="4"/>
      <c r="K31" s="4" t="s">
        <v>4</v>
      </c>
      <c r="L31" s="4"/>
      <c r="M31" s="4"/>
      <c r="N31" s="4"/>
      <c r="O31" s="4"/>
      <c r="P31" s="4" t="s">
        <v>5</v>
      </c>
      <c r="Q31" s="4"/>
      <c r="R31" s="4"/>
      <c r="S31" s="4"/>
      <c r="T31" s="4"/>
      <c r="U31" s="4" t="s">
        <v>6</v>
      </c>
      <c r="V31" s="4"/>
      <c r="W31" s="4"/>
      <c r="X31" s="4"/>
      <c r="Y31" s="4"/>
      <c r="Z31" s="4" t="s">
        <v>7</v>
      </c>
      <c r="AA31" s="4"/>
      <c r="AB31" s="4"/>
      <c r="AC31" s="4"/>
      <c r="AD31" s="4"/>
      <c r="AE31" s="4" t="s">
        <v>8</v>
      </c>
      <c r="AF31" s="4"/>
      <c r="AG31" s="4"/>
      <c r="AH31" s="4"/>
      <c r="AI31" s="4"/>
      <c r="AJ31" s="4" t="s">
        <v>9</v>
      </c>
      <c r="AK31" s="4"/>
      <c r="AL31" s="4"/>
      <c r="AM31" s="4"/>
    </row>
    <row r="32" spans="1:39">
      <c r="A32" s="7" t="s">
        <v>0</v>
      </c>
      <c r="B32" s="7"/>
      <c r="C32" s="8" t="s">
        <v>1</v>
      </c>
      <c r="D32" s="8"/>
      <c r="F32" s="5" t="s">
        <v>0</v>
      </c>
      <c r="G32" s="5"/>
      <c r="H32" s="6" t="s">
        <v>1</v>
      </c>
      <c r="I32" s="6"/>
      <c r="J32" s="4"/>
      <c r="K32" s="12" t="s">
        <v>0</v>
      </c>
      <c r="L32" s="12"/>
      <c r="M32" s="11" t="s">
        <v>1</v>
      </c>
      <c r="N32" s="11"/>
      <c r="O32" s="4"/>
      <c r="P32" s="12" t="s">
        <v>0</v>
      </c>
      <c r="Q32" s="12"/>
      <c r="R32" s="11" t="s">
        <v>1</v>
      </c>
      <c r="S32" s="11"/>
      <c r="T32" s="4"/>
      <c r="U32" s="12" t="s">
        <v>0</v>
      </c>
      <c r="V32" s="12"/>
      <c r="W32" s="11" t="s">
        <v>1</v>
      </c>
      <c r="X32" s="11"/>
      <c r="Y32" s="4"/>
      <c r="Z32" s="12" t="s">
        <v>0</v>
      </c>
      <c r="AA32" s="12"/>
      <c r="AB32" s="11" t="s">
        <v>1</v>
      </c>
      <c r="AC32" s="11"/>
      <c r="AD32" s="4"/>
      <c r="AE32" s="12" t="s">
        <v>0</v>
      </c>
      <c r="AF32" s="12"/>
      <c r="AG32" s="11" t="s">
        <v>1</v>
      </c>
      <c r="AH32" s="11"/>
      <c r="AI32" s="4"/>
      <c r="AJ32" s="12" t="s">
        <v>0</v>
      </c>
      <c r="AK32" s="12"/>
      <c r="AL32" s="11" t="s">
        <v>1</v>
      </c>
      <c r="AM32" s="11"/>
    </row>
    <row r="33" spans="1:39">
      <c r="A33" s="4" t="s">
        <v>2</v>
      </c>
      <c r="B33" s="4" t="s">
        <v>3</v>
      </c>
      <c r="C33" s="4" t="s">
        <v>2</v>
      </c>
      <c r="D33" s="4" t="s">
        <v>3</v>
      </c>
      <c r="F33" s="4" t="s">
        <v>2</v>
      </c>
      <c r="G33" s="4" t="s">
        <v>3</v>
      </c>
      <c r="H33" s="4" t="s">
        <v>2</v>
      </c>
      <c r="I33" s="4" t="s">
        <v>3</v>
      </c>
      <c r="J33" s="4"/>
      <c r="K33" s="4" t="s">
        <v>2</v>
      </c>
      <c r="L33" s="4" t="s">
        <v>3</v>
      </c>
      <c r="M33" s="4" t="s">
        <v>2</v>
      </c>
      <c r="N33" s="4" t="s">
        <v>3</v>
      </c>
      <c r="O33" s="4"/>
      <c r="P33" s="4" t="s">
        <v>2</v>
      </c>
      <c r="Q33" s="4" t="s">
        <v>3</v>
      </c>
      <c r="R33" s="4" t="s">
        <v>2</v>
      </c>
      <c r="S33" s="4" t="s">
        <v>3</v>
      </c>
      <c r="T33" s="4"/>
      <c r="U33" s="4" t="s">
        <v>2</v>
      </c>
      <c r="V33" s="4" t="s">
        <v>3</v>
      </c>
      <c r="W33" s="4" t="s">
        <v>2</v>
      </c>
      <c r="X33" s="4" t="s">
        <v>3</v>
      </c>
      <c r="Y33" s="4"/>
      <c r="Z33" s="4" t="s">
        <v>2</v>
      </c>
      <c r="AA33" s="4" t="s">
        <v>3</v>
      </c>
      <c r="AB33" s="4" t="s">
        <v>2</v>
      </c>
      <c r="AC33" s="4" t="s">
        <v>3</v>
      </c>
      <c r="AD33" s="4"/>
      <c r="AE33" s="4" t="s">
        <v>2</v>
      </c>
      <c r="AF33" s="4" t="s">
        <v>3</v>
      </c>
      <c r="AG33" s="4" t="s">
        <v>2</v>
      </c>
      <c r="AH33" s="4" t="s">
        <v>3</v>
      </c>
      <c r="AI33" s="4"/>
      <c r="AJ33" s="4" t="s">
        <v>2</v>
      </c>
      <c r="AK33" s="4" t="s">
        <v>3</v>
      </c>
      <c r="AL33" s="4" t="s">
        <v>2</v>
      </c>
      <c r="AM33" s="4" t="s">
        <v>3</v>
      </c>
    </row>
    <row r="34" spans="1:39">
      <c r="F34" s="3">
        <v>3.47E-3</v>
      </c>
      <c r="G34" s="1">
        <v>1.4646999999999999</v>
      </c>
      <c r="H34" s="1">
        <v>0.98611599999999999</v>
      </c>
      <c r="I34" s="1">
        <v>103.871</v>
      </c>
      <c r="K34" s="3">
        <v>2.2100000000000002E-3</v>
      </c>
      <c r="L34" s="3">
        <f>L4+50</f>
        <v>51.530500000000004</v>
      </c>
      <c r="M34" s="3">
        <v>0.98578600000000005</v>
      </c>
      <c r="N34" s="3">
        <f>N4+50</f>
        <v>186.49010000000001</v>
      </c>
      <c r="P34" s="1">
        <v>5.365E-3</v>
      </c>
      <c r="Q34" s="1">
        <f>Q4+100</f>
        <v>101.9021</v>
      </c>
      <c r="R34" s="1">
        <v>0.98548800000000003</v>
      </c>
      <c r="S34" s="1">
        <f>S4+100</f>
        <v>200.8338</v>
      </c>
      <c r="U34" s="1">
        <v>2.3280000000000002E-3</v>
      </c>
      <c r="V34" s="1">
        <f>V4+150</f>
        <v>151.1995</v>
      </c>
      <c r="W34" s="1">
        <v>0.98513099999999998</v>
      </c>
      <c r="X34" s="1">
        <f>X4+150</f>
        <v>227.59989999999999</v>
      </c>
      <c r="Z34" s="1">
        <v>2.728E-3</v>
      </c>
      <c r="AA34" s="1">
        <f>AA4+200</f>
        <v>201.35069999999999</v>
      </c>
      <c r="AB34" s="1">
        <v>0.98528099999999996</v>
      </c>
      <c r="AC34" s="1">
        <f>AC4+200</f>
        <v>305.67680000000001</v>
      </c>
      <c r="AE34" s="1">
        <v>1.9789999999999999E-3</v>
      </c>
      <c r="AF34" s="1">
        <f>AF4+250</f>
        <v>251.4854</v>
      </c>
      <c r="AG34" s="1">
        <v>0.98589899999999997</v>
      </c>
      <c r="AH34" s="1">
        <f>AH4+250</f>
        <v>322.04200000000003</v>
      </c>
      <c r="AJ34" s="1">
        <v>4.3290000000000004E-3</v>
      </c>
      <c r="AK34" s="1">
        <f>AK4+300</f>
        <v>301.25490000000002</v>
      </c>
      <c r="AL34" s="1">
        <v>0.98559799999999997</v>
      </c>
      <c r="AM34" s="1">
        <f>AM4+300</f>
        <v>369.85640000000001</v>
      </c>
    </row>
    <row r="35" spans="1:39">
      <c r="F35" s="3">
        <v>6.2979999999999998E-3</v>
      </c>
      <c r="G35" s="1">
        <v>1.694</v>
      </c>
      <c r="H35" s="1">
        <v>0.94473499999999999</v>
      </c>
      <c r="I35" s="1">
        <v>62.7453</v>
      </c>
      <c r="K35" s="3">
        <v>6.2960000000000004E-3</v>
      </c>
      <c r="L35" s="3">
        <f t="shared" ref="L35:L58" si="0">L5+50</f>
        <v>51.936</v>
      </c>
      <c r="M35" s="3">
        <v>0.94212399999999996</v>
      </c>
      <c r="N35" s="3">
        <f t="shared" ref="N35:N54" si="1">N5+50</f>
        <v>129.33760000000001</v>
      </c>
      <c r="P35" s="1">
        <v>7.6819999999999996E-3</v>
      </c>
      <c r="Q35" s="1">
        <f t="shared" ref="Q35:Q58" si="2">Q5+100</f>
        <v>102.0609</v>
      </c>
      <c r="R35" s="1">
        <v>0.94399999999999995</v>
      </c>
      <c r="S35" s="1">
        <f t="shared" ref="S35:S53" si="3">S5+100</f>
        <v>175.02030000000002</v>
      </c>
      <c r="U35" s="1">
        <v>5.3949999999999996E-3</v>
      </c>
      <c r="V35" s="1">
        <f t="shared" ref="V35:V58" si="4">V5+150</f>
        <v>151.41319999999999</v>
      </c>
      <c r="W35" s="1">
        <v>0.94551600000000002</v>
      </c>
      <c r="X35" s="1">
        <f t="shared" ref="X35:X54" si="5">X5+150</f>
        <v>193.7998</v>
      </c>
      <c r="Z35" s="1">
        <v>6.7629999999999999E-3</v>
      </c>
      <c r="AA35" s="1">
        <f t="shared" ref="AA35:AA58" si="6">AA5+200</f>
        <v>201.73840000000001</v>
      </c>
      <c r="AB35" s="1">
        <v>0.94495399999999996</v>
      </c>
      <c r="AC35" s="1">
        <f t="shared" ref="AC35:AC55" si="7">AC5+200</f>
        <v>231.43020000000001</v>
      </c>
      <c r="AE35" s="1">
        <v>6.6119999999999998E-3</v>
      </c>
      <c r="AF35" s="1">
        <f t="shared" ref="AF35:AF58" si="8">AF5+250</f>
        <v>251.99420000000001</v>
      </c>
      <c r="AG35" s="1">
        <v>0.94012099999999998</v>
      </c>
      <c r="AH35" s="1">
        <f t="shared" ref="AH35:AH55" si="9">AH5+250</f>
        <v>282.61739999999998</v>
      </c>
      <c r="AJ35" s="1">
        <v>7.2360000000000002E-3</v>
      </c>
      <c r="AK35" s="1">
        <f t="shared" ref="AK35:AK58" si="10">AK5+300</f>
        <v>301.40499999999997</v>
      </c>
      <c r="AL35" s="1">
        <v>0.94429399999999997</v>
      </c>
      <c r="AM35" s="1">
        <f t="shared" ref="AM35:AM55" si="11">AM5+300</f>
        <v>337.93130000000002</v>
      </c>
    </row>
    <row r="36" spans="1:39">
      <c r="F36" s="3">
        <v>1.9130000000000001E-2</v>
      </c>
      <c r="G36" s="1">
        <v>2.1619000000000002</v>
      </c>
      <c r="H36" s="1">
        <v>0.904223</v>
      </c>
      <c r="I36" s="1">
        <v>29.283799999999999</v>
      </c>
      <c r="K36" s="3">
        <v>2.0885999999999998E-2</v>
      </c>
      <c r="L36" s="3">
        <f t="shared" si="0"/>
        <v>52.481299999999997</v>
      </c>
      <c r="M36" s="3">
        <v>0.90423900000000001</v>
      </c>
      <c r="N36" s="3">
        <f t="shared" si="1"/>
        <v>84.302300000000002</v>
      </c>
      <c r="P36" s="1">
        <v>1.9379E-2</v>
      </c>
      <c r="Q36" s="1">
        <f t="shared" si="2"/>
        <v>102.5014</v>
      </c>
      <c r="R36" s="1">
        <v>0.90414000000000005</v>
      </c>
      <c r="S36" s="1">
        <f t="shared" si="3"/>
        <v>134.7603</v>
      </c>
      <c r="U36" s="1">
        <v>1.788E-2</v>
      </c>
      <c r="V36" s="1">
        <f t="shared" si="4"/>
        <v>151.79349999999999</v>
      </c>
      <c r="W36" s="1">
        <v>0.93696100000000004</v>
      </c>
      <c r="X36" s="1">
        <f t="shared" si="5"/>
        <v>177.00729999999999</v>
      </c>
      <c r="Z36" s="1">
        <v>1.7996000000000002E-2</v>
      </c>
      <c r="AA36" s="1">
        <f t="shared" si="6"/>
        <v>202.30090000000001</v>
      </c>
      <c r="AB36" s="1">
        <v>0.90270399999999995</v>
      </c>
      <c r="AC36" s="1">
        <f t="shared" si="7"/>
        <v>224.21199999999999</v>
      </c>
      <c r="AE36" s="1">
        <v>1.9595000000000001E-2</v>
      </c>
      <c r="AF36" s="1">
        <f t="shared" si="8"/>
        <v>252.52090000000001</v>
      </c>
      <c r="AG36" s="1">
        <v>0.90096699999999996</v>
      </c>
      <c r="AH36" s="1">
        <f t="shared" si="9"/>
        <v>274.36509999999998</v>
      </c>
      <c r="AJ36" s="1">
        <v>1.8468999999999999E-2</v>
      </c>
      <c r="AK36" s="1">
        <f t="shared" si="10"/>
        <v>301.7045</v>
      </c>
      <c r="AL36" s="1">
        <v>0.90401699999999996</v>
      </c>
      <c r="AM36" s="1">
        <f t="shared" si="11"/>
        <v>318.90780000000001</v>
      </c>
    </row>
    <row r="37" spans="1:39">
      <c r="F37" s="3">
        <v>3.7740000000000003E-2</v>
      </c>
      <c r="G37" s="1">
        <v>2.5142000000000002</v>
      </c>
      <c r="H37" s="1">
        <v>0.80224600000000001</v>
      </c>
      <c r="I37" s="1">
        <v>17.833500000000001</v>
      </c>
      <c r="K37" s="3">
        <v>4.0166E-2</v>
      </c>
      <c r="L37" s="3">
        <f t="shared" si="0"/>
        <v>52.838900000000002</v>
      </c>
      <c r="M37" s="3">
        <v>0.80455600000000005</v>
      </c>
      <c r="N37" s="3">
        <f t="shared" si="1"/>
        <v>64.239000000000004</v>
      </c>
      <c r="P37" s="1">
        <v>3.8794000000000002E-2</v>
      </c>
      <c r="Q37" s="1">
        <f t="shared" si="2"/>
        <v>102.8888</v>
      </c>
      <c r="R37" s="1">
        <v>0.80120199999999997</v>
      </c>
      <c r="S37" s="1">
        <f t="shared" si="3"/>
        <v>114.1893</v>
      </c>
      <c r="U37" s="1">
        <v>3.7139999999999999E-2</v>
      </c>
      <c r="V37" s="1">
        <f t="shared" si="4"/>
        <v>152.1122</v>
      </c>
      <c r="W37" s="1">
        <v>0.90417000000000003</v>
      </c>
      <c r="X37" s="1">
        <f t="shared" si="5"/>
        <v>166.37979999999999</v>
      </c>
      <c r="Z37" s="1">
        <v>3.9292000000000001E-2</v>
      </c>
      <c r="AA37" s="1">
        <f t="shared" si="6"/>
        <v>202.74199999999999</v>
      </c>
      <c r="AB37" s="1">
        <v>0.80315599999999998</v>
      </c>
      <c r="AC37" s="1">
        <f t="shared" si="7"/>
        <v>217.34710000000001</v>
      </c>
      <c r="AE37" s="1">
        <v>3.8969999999999998E-2</v>
      </c>
      <c r="AF37" s="1">
        <f t="shared" si="8"/>
        <v>252.9385</v>
      </c>
      <c r="AG37" s="1">
        <v>0.80495700000000003</v>
      </c>
      <c r="AH37" s="1">
        <f t="shared" si="9"/>
        <v>267.90249999999997</v>
      </c>
      <c r="AJ37" s="1">
        <v>3.9931000000000001E-2</v>
      </c>
      <c r="AK37" s="1">
        <f t="shared" si="10"/>
        <v>301.99619999999999</v>
      </c>
      <c r="AL37" s="1">
        <v>0.80154000000000003</v>
      </c>
      <c r="AM37" s="1">
        <f t="shared" si="11"/>
        <v>309.69060000000002</v>
      </c>
    </row>
    <row r="38" spans="1:39">
      <c r="F38" s="3">
        <v>4.9653000000000003E-2</v>
      </c>
      <c r="G38" s="1">
        <v>2.6871</v>
      </c>
      <c r="H38" s="1">
        <v>0.76359399999999999</v>
      </c>
      <c r="I38" s="1">
        <v>15.8817</v>
      </c>
      <c r="K38" s="3">
        <v>4.981E-2</v>
      </c>
      <c r="L38" s="3">
        <f t="shared" si="0"/>
        <v>52.974400000000003</v>
      </c>
      <c r="M38" s="3">
        <v>0.75897499999999996</v>
      </c>
      <c r="N38" s="3">
        <f t="shared" si="1"/>
        <v>61.378100000000003</v>
      </c>
      <c r="P38" s="1">
        <v>5.0029999999999998E-2</v>
      </c>
      <c r="Q38" s="1">
        <f t="shared" si="2"/>
        <v>103.04859999999999</v>
      </c>
      <c r="R38" s="1">
        <v>0.75671500000000003</v>
      </c>
      <c r="S38" s="1">
        <f t="shared" si="3"/>
        <v>111.79300000000001</v>
      </c>
      <c r="U38" s="1">
        <v>4.8557000000000003E-2</v>
      </c>
      <c r="V38" s="1">
        <f t="shared" si="4"/>
        <v>152.23240000000001</v>
      </c>
      <c r="W38" s="1">
        <v>0.80160500000000001</v>
      </c>
      <c r="X38" s="1">
        <f t="shared" si="5"/>
        <v>164.64080000000001</v>
      </c>
      <c r="Z38" s="1">
        <v>5.0453999999999999E-2</v>
      </c>
      <c r="AA38" s="1">
        <f t="shared" si="6"/>
        <v>202.95849999999999</v>
      </c>
      <c r="AB38" s="1">
        <v>0.75647200000000003</v>
      </c>
      <c r="AC38" s="1">
        <f t="shared" si="7"/>
        <v>215.8681</v>
      </c>
      <c r="AE38" s="1">
        <v>5.0109000000000001E-2</v>
      </c>
      <c r="AF38" s="1">
        <f t="shared" si="8"/>
        <v>253.14709999999999</v>
      </c>
      <c r="AG38" s="1">
        <v>0.76222299999999998</v>
      </c>
      <c r="AH38" s="1">
        <f t="shared" si="9"/>
        <v>266.41559999999998</v>
      </c>
      <c r="AJ38" s="1">
        <v>5.0916000000000003E-2</v>
      </c>
      <c r="AK38" s="1">
        <f t="shared" si="10"/>
        <v>302.10239999999999</v>
      </c>
      <c r="AL38" s="1">
        <v>0.76463700000000001</v>
      </c>
      <c r="AM38" s="1">
        <f t="shared" si="11"/>
        <v>308.6053</v>
      </c>
    </row>
    <row r="39" spans="1:39">
      <c r="F39" s="3">
        <v>7.2146000000000002E-2</v>
      </c>
      <c r="G39" s="1">
        <v>2.9542000000000002</v>
      </c>
      <c r="H39" s="1">
        <v>0.70426599999999995</v>
      </c>
      <c r="I39" s="1">
        <v>14.359400000000001</v>
      </c>
      <c r="K39" s="3">
        <v>7.1193000000000006E-2</v>
      </c>
      <c r="L39" s="3">
        <f t="shared" si="0"/>
        <v>53.215699999999998</v>
      </c>
      <c r="M39" s="3">
        <v>0.70377900000000004</v>
      </c>
      <c r="N39" s="3">
        <f t="shared" si="1"/>
        <v>59.9895</v>
      </c>
      <c r="P39" s="1">
        <v>7.5015999999999999E-2</v>
      </c>
      <c r="Q39" s="1">
        <f t="shared" si="2"/>
        <v>103.3318</v>
      </c>
      <c r="R39" s="1">
        <v>0.69268600000000002</v>
      </c>
      <c r="S39" s="1">
        <f t="shared" si="3"/>
        <v>110.1262</v>
      </c>
      <c r="U39" s="1">
        <v>7.2308999999999998E-2</v>
      </c>
      <c r="V39" s="1">
        <f t="shared" si="4"/>
        <v>152.45740000000001</v>
      </c>
      <c r="W39" s="1">
        <v>0.76440799999999998</v>
      </c>
      <c r="X39" s="1">
        <f t="shared" si="5"/>
        <v>163.15180000000001</v>
      </c>
      <c r="Z39" s="1">
        <v>7.4492000000000003E-2</v>
      </c>
      <c r="AA39" s="1">
        <f t="shared" si="6"/>
        <v>203.29140000000001</v>
      </c>
      <c r="AB39" s="1">
        <v>0.69212799999999997</v>
      </c>
      <c r="AC39" s="1">
        <f t="shared" si="7"/>
        <v>214.44159999999999</v>
      </c>
      <c r="AE39" s="1">
        <v>7.3868000000000003E-2</v>
      </c>
      <c r="AF39" s="1">
        <f t="shared" si="8"/>
        <v>253.47980000000001</v>
      </c>
      <c r="AG39" s="1">
        <v>0.70352300000000001</v>
      </c>
      <c r="AH39" s="1">
        <f t="shared" si="9"/>
        <v>265.0926</v>
      </c>
      <c r="AJ39" s="1">
        <v>7.2534000000000001E-2</v>
      </c>
      <c r="AK39" s="1">
        <f t="shared" si="10"/>
        <v>302.27429999999998</v>
      </c>
      <c r="AL39" s="1">
        <v>0.70438299999999998</v>
      </c>
      <c r="AM39" s="1">
        <f t="shared" si="11"/>
        <v>307.53879999999998</v>
      </c>
    </row>
    <row r="40" spans="1:39">
      <c r="F40" s="3">
        <v>8.9109999999999995E-2</v>
      </c>
      <c r="G40" s="1">
        <v>3.1318000000000001</v>
      </c>
      <c r="H40" s="1">
        <v>0.66302700000000003</v>
      </c>
      <c r="I40" s="1">
        <v>13.506</v>
      </c>
      <c r="K40" s="3">
        <v>8.8135000000000005E-2</v>
      </c>
      <c r="L40" s="3">
        <f t="shared" si="0"/>
        <v>53.377299999999998</v>
      </c>
      <c r="M40" s="3">
        <v>0.66365600000000002</v>
      </c>
      <c r="N40" s="3">
        <f t="shared" si="1"/>
        <v>59.213799999999999</v>
      </c>
      <c r="P40" s="1">
        <v>9.0316999999999995E-2</v>
      </c>
      <c r="Q40" s="1">
        <f t="shared" si="2"/>
        <v>103.48099999999999</v>
      </c>
      <c r="R40" s="1">
        <v>0.65865300000000004</v>
      </c>
      <c r="S40" s="1">
        <f t="shared" si="3"/>
        <v>109.41249999999999</v>
      </c>
      <c r="U40" s="1">
        <v>8.8189000000000003E-2</v>
      </c>
      <c r="V40" s="1">
        <f t="shared" si="4"/>
        <v>152.61330000000001</v>
      </c>
      <c r="W40" s="1">
        <v>0.69977199999999995</v>
      </c>
      <c r="X40" s="1">
        <f t="shared" si="5"/>
        <v>162.23179999999999</v>
      </c>
      <c r="Z40" s="1">
        <v>8.8152999999999995E-2</v>
      </c>
      <c r="AA40" s="1">
        <f t="shared" si="6"/>
        <v>203.54089999999999</v>
      </c>
      <c r="AB40" s="1">
        <v>0.66153600000000001</v>
      </c>
      <c r="AC40" s="1">
        <f t="shared" si="7"/>
        <v>214.01050000000001</v>
      </c>
      <c r="AE40" s="1">
        <v>8.9214000000000002E-2</v>
      </c>
      <c r="AF40" s="1">
        <f t="shared" si="8"/>
        <v>253.7329</v>
      </c>
      <c r="AG40" s="1">
        <v>0.66005599999999998</v>
      </c>
      <c r="AH40" s="1">
        <f t="shared" si="9"/>
        <v>264.34559999999999</v>
      </c>
      <c r="AJ40" s="1">
        <v>8.8406999999999999E-2</v>
      </c>
      <c r="AK40" s="1">
        <f t="shared" si="10"/>
        <v>302.3843</v>
      </c>
      <c r="AL40" s="1">
        <v>0.66484100000000002</v>
      </c>
      <c r="AM40" s="1">
        <f t="shared" si="11"/>
        <v>307.00580000000002</v>
      </c>
    </row>
    <row r="41" spans="1:39">
      <c r="F41" s="3">
        <v>0.146621</v>
      </c>
      <c r="G41" s="1">
        <v>3.6499000000000001</v>
      </c>
      <c r="H41" s="1">
        <v>0.60616400000000004</v>
      </c>
      <c r="I41" s="1">
        <v>12.4679</v>
      </c>
      <c r="K41" s="3">
        <v>0.15399099999999999</v>
      </c>
      <c r="L41" s="3">
        <f t="shared" si="0"/>
        <v>53.878599999999999</v>
      </c>
      <c r="M41" s="3">
        <v>0.61261699999999997</v>
      </c>
      <c r="N41" s="3">
        <f t="shared" si="1"/>
        <v>58.498599999999996</v>
      </c>
      <c r="P41" s="1">
        <v>0.15008199999999999</v>
      </c>
      <c r="Q41" s="1">
        <f t="shared" si="2"/>
        <v>103.94329999999999</v>
      </c>
      <c r="R41" s="1">
        <v>0.60631299999999999</v>
      </c>
      <c r="S41" s="1">
        <f t="shared" si="3"/>
        <v>108.6143</v>
      </c>
      <c r="U41" s="1">
        <v>0.148725</v>
      </c>
      <c r="V41" s="1">
        <f t="shared" si="4"/>
        <v>153.0616</v>
      </c>
      <c r="W41" s="1">
        <v>0.65923699999999996</v>
      </c>
      <c r="X41" s="1">
        <f t="shared" si="5"/>
        <v>161.35040000000001</v>
      </c>
      <c r="Z41" s="1">
        <v>0.147948</v>
      </c>
      <c r="AA41" s="1">
        <f t="shared" si="6"/>
        <v>204.22219999999999</v>
      </c>
      <c r="AB41" s="1">
        <v>0.60996899999999998</v>
      </c>
      <c r="AC41" s="1">
        <f t="shared" si="7"/>
        <v>213.1474</v>
      </c>
      <c r="AE41" s="1">
        <v>0.14701700000000001</v>
      </c>
      <c r="AF41" s="1">
        <f t="shared" si="8"/>
        <v>254.46119999999999</v>
      </c>
      <c r="AG41" s="1">
        <v>0.61201899999999998</v>
      </c>
      <c r="AH41" s="1">
        <f t="shared" si="9"/>
        <v>263.52850000000001</v>
      </c>
      <c r="AJ41" s="1">
        <v>0.147338</v>
      </c>
      <c r="AK41" s="1">
        <f t="shared" si="10"/>
        <v>302.71809999999999</v>
      </c>
      <c r="AL41" s="1">
        <v>0.60504000000000002</v>
      </c>
      <c r="AM41" s="1">
        <f t="shared" si="11"/>
        <v>306.33710000000002</v>
      </c>
    </row>
    <row r="42" spans="1:39">
      <c r="F42" s="3">
        <v>0.192056</v>
      </c>
      <c r="G42" s="1">
        <v>4.0274000000000001</v>
      </c>
      <c r="H42" s="1">
        <v>0.56455500000000003</v>
      </c>
      <c r="I42" s="1">
        <v>11.7563</v>
      </c>
      <c r="K42" s="3">
        <v>0.195742</v>
      </c>
      <c r="L42" s="3">
        <f t="shared" si="0"/>
        <v>54.159199999999998</v>
      </c>
      <c r="M42" s="3">
        <v>0.55970200000000003</v>
      </c>
      <c r="N42" s="3">
        <f t="shared" si="1"/>
        <v>57.874099999999999</v>
      </c>
      <c r="P42" s="1">
        <v>0.19361700000000001</v>
      </c>
      <c r="Q42" s="1">
        <f t="shared" si="2"/>
        <v>104.2364</v>
      </c>
      <c r="R42" s="1">
        <v>0.56453399999999998</v>
      </c>
      <c r="S42" s="1">
        <f t="shared" si="3"/>
        <v>108.0842</v>
      </c>
      <c r="U42" s="1">
        <v>0.19175900000000001</v>
      </c>
      <c r="V42" s="1">
        <f t="shared" si="4"/>
        <v>153.3759</v>
      </c>
      <c r="W42" s="1">
        <v>0.61066600000000004</v>
      </c>
      <c r="X42" s="1">
        <f t="shared" si="5"/>
        <v>160.53919999999999</v>
      </c>
      <c r="Z42" s="1">
        <v>0.19241</v>
      </c>
      <c r="AA42" s="1">
        <f t="shared" si="6"/>
        <v>204.79509999999999</v>
      </c>
      <c r="AB42" s="1">
        <v>0.55799600000000005</v>
      </c>
      <c r="AC42" s="1">
        <f t="shared" si="7"/>
        <v>212.3152</v>
      </c>
      <c r="AE42" s="1">
        <v>0.19029299999999999</v>
      </c>
      <c r="AF42" s="1">
        <f t="shared" si="8"/>
        <v>254.94819999999999</v>
      </c>
      <c r="AG42" s="1">
        <v>0.56314900000000001</v>
      </c>
      <c r="AH42" s="1">
        <f t="shared" si="9"/>
        <v>262.67349999999999</v>
      </c>
      <c r="AJ42" s="1">
        <v>0.19470299999999999</v>
      </c>
      <c r="AK42" s="1">
        <f t="shared" si="10"/>
        <v>302.95670000000001</v>
      </c>
      <c r="AL42" s="1">
        <v>0.56046899999999999</v>
      </c>
      <c r="AM42" s="1">
        <f t="shared" si="11"/>
        <v>305.96519999999998</v>
      </c>
    </row>
    <row r="43" spans="1:39">
      <c r="F43" s="3">
        <v>0.24909700000000001</v>
      </c>
      <c r="G43" s="1">
        <v>4.4855</v>
      </c>
      <c r="H43" s="1">
        <v>0.50087400000000004</v>
      </c>
      <c r="I43" s="1">
        <v>10.7094</v>
      </c>
      <c r="K43" s="3">
        <v>0.25051200000000001</v>
      </c>
      <c r="L43" s="3">
        <f t="shared" si="0"/>
        <v>54.489600000000003</v>
      </c>
      <c r="M43" s="3">
        <v>0.50785999999999998</v>
      </c>
      <c r="N43" s="3">
        <f t="shared" si="1"/>
        <v>57.342599999999997</v>
      </c>
      <c r="P43" s="1">
        <v>0.24588499999999999</v>
      </c>
      <c r="Q43" s="1">
        <f t="shared" si="2"/>
        <v>104.5605</v>
      </c>
      <c r="R43" s="1">
        <v>0.50488200000000005</v>
      </c>
      <c r="S43" s="1">
        <f t="shared" si="3"/>
        <v>107.4592</v>
      </c>
      <c r="U43" s="1">
        <v>0.247334</v>
      </c>
      <c r="V43" s="1">
        <f t="shared" si="4"/>
        <v>153.751</v>
      </c>
      <c r="W43" s="1">
        <v>0.56090700000000004</v>
      </c>
      <c r="X43" s="1">
        <f t="shared" si="5"/>
        <v>159.76419999999999</v>
      </c>
      <c r="Z43" s="1">
        <v>0.24762000000000001</v>
      </c>
      <c r="AA43" s="1">
        <f t="shared" si="6"/>
        <v>205.37540000000001</v>
      </c>
      <c r="AB43" s="1">
        <v>0.508158</v>
      </c>
      <c r="AC43" s="1">
        <f t="shared" si="7"/>
        <v>211.55879999999999</v>
      </c>
      <c r="AE43" s="1">
        <v>0.245256</v>
      </c>
      <c r="AF43" s="1">
        <f t="shared" si="8"/>
        <v>255.65209999999999</v>
      </c>
      <c r="AG43" s="1">
        <v>0.51191600000000004</v>
      </c>
      <c r="AH43" s="1">
        <f t="shared" si="9"/>
        <v>261.87630000000001</v>
      </c>
      <c r="AJ43" s="1">
        <v>0.25046499999999999</v>
      </c>
      <c r="AK43" s="1">
        <f t="shared" si="10"/>
        <v>303.2278</v>
      </c>
      <c r="AL43" s="1">
        <v>0.51352799999999998</v>
      </c>
      <c r="AM43" s="1">
        <f t="shared" si="11"/>
        <v>305.56639999999999</v>
      </c>
    </row>
    <row r="44" spans="1:39">
      <c r="F44" s="3">
        <v>0.28789900000000002</v>
      </c>
      <c r="G44" s="1">
        <v>4.8013000000000003</v>
      </c>
      <c r="H44" s="1">
        <v>0.45419900000000002</v>
      </c>
      <c r="I44" s="1">
        <v>9.9727999999999994</v>
      </c>
      <c r="K44" s="3">
        <v>0.28581000000000001</v>
      </c>
      <c r="L44" s="3">
        <f t="shared" si="0"/>
        <v>54.701500000000003</v>
      </c>
      <c r="M44" s="3">
        <v>0.44860499999999998</v>
      </c>
      <c r="N44" s="3">
        <f t="shared" si="1"/>
        <v>56.8035</v>
      </c>
      <c r="P44" s="1">
        <v>0.28860999999999998</v>
      </c>
      <c r="Q44" s="1">
        <f t="shared" si="2"/>
        <v>104.8163</v>
      </c>
      <c r="R44" s="1">
        <v>0.44557799999999997</v>
      </c>
      <c r="S44" s="1">
        <f t="shared" si="3"/>
        <v>106.8734</v>
      </c>
      <c r="U44" s="1">
        <v>0.28653899999999999</v>
      </c>
      <c r="V44" s="1">
        <f t="shared" si="4"/>
        <v>154.06639999999999</v>
      </c>
      <c r="W44" s="1">
        <v>0.510884</v>
      </c>
      <c r="X44" s="1">
        <f t="shared" si="5"/>
        <v>158.8466</v>
      </c>
      <c r="Z44" s="1">
        <v>0.287462</v>
      </c>
      <c r="AA44" s="1">
        <f t="shared" si="6"/>
        <v>205.92330000000001</v>
      </c>
      <c r="AB44" s="1">
        <v>0.447181</v>
      </c>
      <c r="AC44" s="1">
        <f t="shared" si="7"/>
        <v>210.55709999999999</v>
      </c>
      <c r="AE44" s="1">
        <v>0.28853200000000001</v>
      </c>
      <c r="AF44" s="1">
        <f t="shared" si="8"/>
        <v>256.17649999999998</v>
      </c>
      <c r="AG44" s="1">
        <v>0.45027699999999998</v>
      </c>
      <c r="AH44" s="1">
        <f t="shared" si="9"/>
        <v>260.91050000000001</v>
      </c>
      <c r="AJ44" s="1">
        <v>0.28591800000000001</v>
      </c>
      <c r="AK44" s="1">
        <f t="shared" si="10"/>
        <v>303.39429999999999</v>
      </c>
      <c r="AL44" s="1">
        <v>0.44283400000000001</v>
      </c>
      <c r="AM44" s="1">
        <f t="shared" si="11"/>
        <v>305.05500000000001</v>
      </c>
    </row>
    <row r="45" spans="1:39">
      <c r="F45" s="3">
        <v>0.34793299999999999</v>
      </c>
      <c r="G45" s="1">
        <v>5.3019999999999996</v>
      </c>
      <c r="H45" s="1">
        <v>0.39138699999999998</v>
      </c>
      <c r="I45" s="1">
        <v>9.0023999999999997</v>
      </c>
      <c r="K45" s="3">
        <v>0.34637800000000002</v>
      </c>
      <c r="L45" s="3">
        <f t="shared" si="0"/>
        <v>55.055900000000001</v>
      </c>
      <c r="M45" s="3">
        <v>0.39733200000000002</v>
      </c>
      <c r="N45" s="3">
        <f t="shared" si="1"/>
        <v>56.387299999999996</v>
      </c>
      <c r="P45" s="1">
        <v>0.345582</v>
      </c>
      <c r="Q45" s="1">
        <f t="shared" si="2"/>
        <v>105.1778</v>
      </c>
      <c r="R45" s="1">
        <v>0.40473700000000001</v>
      </c>
      <c r="S45" s="1">
        <f t="shared" si="3"/>
        <v>106.5117</v>
      </c>
      <c r="U45" s="1">
        <v>0.34993600000000002</v>
      </c>
      <c r="V45" s="1">
        <f t="shared" si="4"/>
        <v>154.52119999999999</v>
      </c>
      <c r="W45" s="1">
        <v>0.44758700000000001</v>
      </c>
      <c r="X45" s="1">
        <f t="shared" si="5"/>
        <v>158.2972</v>
      </c>
      <c r="Z45" s="1">
        <v>0.34617799999999999</v>
      </c>
      <c r="AA45" s="1">
        <f t="shared" si="6"/>
        <v>206.6611</v>
      </c>
      <c r="AB45" s="1">
        <v>0.395756</v>
      </c>
      <c r="AC45" s="1">
        <f t="shared" si="7"/>
        <v>209.78809999999999</v>
      </c>
      <c r="AE45" s="1">
        <v>0.34671200000000002</v>
      </c>
      <c r="AF45" s="1">
        <f t="shared" si="8"/>
        <v>256.92739999999998</v>
      </c>
      <c r="AG45" s="1">
        <v>0.40088800000000002</v>
      </c>
      <c r="AH45" s="1">
        <f t="shared" si="9"/>
        <v>260.1173</v>
      </c>
      <c r="AJ45" s="1">
        <v>0.346526</v>
      </c>
      <c r="AK45" s="1">
        <f t="shared" si="10"/>
        <v>303.6968</v>
      </c>
      <c r="AL45" s="1">
        <v>0.400696</v>
      </c>
      <c r="AM45" s="1">
        <f t="shared" si="11"/>
        <v>304.76229999999998</v>
      </c>
    </row>
    <row r="46" spans="1:39">
      <c r="F46" s="3">
        <v>0.39846900000000002</v>
      </c>
      <c r="G46" s="1">
        <v>5.7484000000000002</v>
      </c>
      <c r="H46" s="1">
        <v>0.35958200000000001</v>
      </c>
      <c r="I46" s="1">
        <v>8.5215999999999994</v>
      </c>
      <c r="K46" s="3">
        <v>0.39848299999999998</v>
      </c>
      <c r="L46" s="3">
        <f t="shared" si="0"/>
        <v>55.378100000000003</v>
      </c>
      <c r="M46" s="3">
        <v>0.35580899999999999</v>
      </c>
      <c r="N46" s="3">
        <f t="shared" si="1"/>
        <v>56.018099999999997</v>
      </c>
      <c r="P46" s="1">
        <v>0.396316</v>
      </c>
      <c r="Q46" s="1">
        <f t="shared" si="2"/>
        <v>105.5063</v>
      </c>
      <c r="R46" s="1">
        <v>0.36337700000000001</v>
      </c>
      <c r="S46" s="1">
        <f t="shared" si="3"/>
        <v>106.1575</v>
      </c>
      <c r="U46" s="1">
        <v>0.39697100000000002</v>
      </c>
      <c r="V46" s="1">
        <f t="shared" si="4"/>
        <v>154.90379999999999</v>
      </c>
      <c r="W46" s="1">
        <v>0.39774199999999998</v>
      </c>
      <c r="X46" s="1">
        <f t="shared" si="5"/>
        <v>157.69970000000001</v>
      </c>
      <c r="Z46" s="1">
        <v>0.39661800000000003</v>
      </c>
      <c r="AA46" s="1">
        <f t="shared" si="6"/>
        <v>207.40119999999999</v>
      </c>
      <c r="AB46" s="1">
        <v>0.361983</v>
      </c>
      <c r="AC46" s="1">
        <f t="shared" si="7"/>
        <v>209.28039999999999</v>
      </c>
      <c r="AE46" s="1">
        <v>0.39761800000000003</v>
      </c>
      <c r="AF46" s="1">
        <f t="shared" si="8"/>
        <v>257.64569999999998</v>
      </c>
      <c r="AG46" s="1">
        <v>0.35637400000000002</v>
      </c>
      <c r="AH46" s="1">
        <f t="shared" si="9"/>
        <v>259.4359</v>
      </c>
      <c r="AJ46" s="1">
        <v>0.40052599999999999</v>
      </c>
      <c r="AK46" s="1">
        <f t="shared" si="10"/>
        <v>303.97030000000001</v>
      </c>
      <c r="AL46" s="1">
        <v>0.36164200000000002</v>
      </c>
      <c r="AM46" s="1">
        <f t="shared" si="11"/>
        <v>304.50110000000001</v>
      </c>
    </row>
    <row r="47" spans="1:39">
      <c r="F47" s="3">
        <v>0.436052</v>
      </c>
      <c r="G47" s="1">
        <v>6.1006999999999998</v>
      </c>
      <c r="H47" s="1">
        <v>0.296485</v>
      </c>
      <c r="I47" s="1">
        <v>7.5563000000000002</v>
      </c>
      <c r="K47" s="3">
        <v>0.44092999999999999</v>
      </c>
      <c r="L47" s="3">
        <f t="shared" si="0"/>
        <v>55.671399999999998</v>
      </c>
      <c r="M47" s="3">
        <v>0.2989</v>
      </c>
      <c r="N47" s="3">
        <f t="shared" si="1"/>
        <v>55.556100000000001</v>
      </c>
      <c r="P47" s="1">
        <v>0.44058199999999997</v>
      </c>
      <c r="Q47" s="1">
        <f t="shared" si="2"/>
        <v>105.8175</v>
      </c>
      <c r="R47" s="1">
        <v>0.29499799999999998</v>
      </c>
      <c r="S47" s="1">
        <f t="shared" si="3"/>
        <v>105.581</v>
      </c>
      <c r="U47" s="1">
        <v>0.43674400000000002</v>
      </c>
      <c r="V47" s="1">
        <f t="shared" si="4"/>
        <v>155.25290000000001</v>
      </c>
      <c r="W47" s="1">
        <v>0.35937000000000002</v>
      </c>
      <c r="X47" s="1">
        <f t="shared" si="5"/>
        <v>156.73150000000001</v>
      </c>
      <c r="Z47" s="1">
        <v>0.43822299999999997</v>
      </c>
      <c r="AA47" s="1">
        <f t="shared" si="6"/>
        <v>208.04759999999999</v>
      </c>
      <c r="AB47" s="1">
        <v>0.29870000000000002</v>
      </c>
      <c r="AC47" s="1">
        <f t="shared" si="7"/>
        <v>208.25399999999999</v>
      </c>
      <c r="AE47" s="1">
        <v>0.43642399999999998</v>
      </c>
      <c r="AF47" s="1">
        <f t="shared" si="8"/>
        <v>258.17840000000001</v>
      </c>
      <c r="AG47" s="1">
        <v>0.30440800000000001</v>
      </c>
      <c r="AH47" s="1">
        <f t="shared" si="9"/>
        <v>258.58640000000003</v>
      </c>
      <c r="AJ47" s="1">
        <v>0.439438</v>
      </c>
      <c r="AK47" s="1">
        <f t="shared" si="10"/>
        <v>304.22879999999998</v>
      </c>
      <c r="AL47" s="1">
        <v>0.29645100000000002</v>
      </c>
      <c r="AM47" s="1">
        <f t="shared" si="11"/>
        <v>304.06920000000002</v>
      </c>
    </row>
    <row r="48" spans="1:39">
      <c r="F48" s="3">
        <v>0.48714400000000002</v>
      </c>
      <c r="G48" s="1">
        <v>6.617</v>
      </c>
      <c r="H48" s="1">
        <v>0.26117400000000002</v>
      </c>
      <c r="I48" s="1">
        <v>7.0202</v>
      </c>
      <c r="K48" s="3">
        <v>0.48837399999999997</v>
      </c>
      <c r="L48" s="3">
        <f t="shared" si="0"/>
        <v>55.992400000000004</v>
      </c>
      <c r="M48" s="3">
        <v>0.257106</v>
      </c>
      <c r="N48" s="3">
        <f t="shared" si="1"/>
        <v>55.233400000000003</v>
      </c>
      <c r="P48" s="1">
        <v>0.48691699999999999</v>
      </c>
      <c r="Q48" s="1">
        <f t="shared" si="2"/>
        <v>106.1574</v>
      </c>
      <c r="R48" s="1">
        <v>0.26131300000000002</v>
      </c>
      <c r="S48" s="1">
        <f t="shared" si="3"/>
        <v>105.3053</v>
      </c>
      <c r="U48" s="1">
        <v>0.48567900000000003</v>
      </c>
      <c r="V48" s="1">
        <f t="shared" si="4"/>
        <v>155.7346</v>
      </c>
      <c r="W48" s="1">
        <v>0.30254999999999999</v>
      </c>
      <c r="X48" s="1">
        <f t="shared" si="5"/>
        <v>156.2636</v>
      </c>
      <c r="Z48" s="1">
        <v>0.49055500000000002</v>
      </c>
      <c r="AA48" s="1">
        <f t="shared" si="6"/>
        <v>208.7766</v>
      </c>
      <c r="AB48" s="1">
        <v>0.25950299999999998</v>
      </c>
      <c r="AC48" s="1">
        <f t="shared" si="7"/>
        <v>207.60820000000001</v>
      </c>
      <c r="AE48" s="1">
        <v>0.48740899999999998</v>
      </c>
      <c r="AF48" s="1">
        <f t="shared" si="8"/>
        <v>258.98219999999998</v>
      </c>
      <c r="AG48" s="1">
        <v>0.260015</v>
      </c>
      <c r="AH48" s="1">
        <f t="shared" si="9"/>
        <v>257.84910000000002</v>
      </c>
      <c r="AJ48" s="1">
        <v>0.48509200000000002</v>
      </c>
      <c r="AK48" s="1">
        <f t="shared" si="10"/>
        <v>304.58330000000001</v>
      </c>
      <c r="AL48" s="1">
        <v>0.25994400000000001</v>
      </c>
      <c r="AM48" s="1">
        <f t="shared" si="11"/>
        <v>303.8399</v>
      </c>
    </row>
    <row r="49" spans="6:39">
      <c r="F49" s="3">
        <v>0.51591399999999998</v>
      </c>
      <c r="G49" s="1">
        <v>6.9405999999999999</v>
      </c>
      <c r="H49" s="1">
        <v>0.19397300000000001</v>
      </c>
      <c r="I49" s="1">
        <v>5.9646999999999997</v>
      </c>
      <c r="K49" s="3">
        <v>0.51818500000000001</v>
      </c>
      <c r="L49" s="3">
        <f t="shared" si="0"/>
        <v>56.253399999999999</v>
      </c>
      <c r="M49" s="3">
        <v>0.199707</v>
      </c>
      <c r="N49" s="3">
        <f t="shared" si="1"/>
        <v>54.761000000000003</v>
      </c>
      <c r="P49" s="1">
        <v>0.51694899999999999</v>
      </c>
      <c r="Q49" s="1">
        <f t="shared" si="2"/>
        <v>106.4552</v>
      </c>
      <c r="R49" s="1">
        <v>0.19956499999999999</v>
      </c>
      <c r="S49" s="1">
        <f t="shared" si="3"/>
        <v>104.788</v>
      </c>
      <c r="U49" s="1">
        <v>0.51586500000000002</v>
      </c>
      <c r="V49" s="1">
        <f t="shared" si="4"/>
        <v>156.04470000000001</v>
      </c>
      <c r="W49" s="1">
        <v>0.25702599999999998</v>
      </c>
      <c r="X49" s="1">
        <f t="shared" si="5"/>
        <v>155.28550000000001</v>
      </c>
      <c r="Z49" s="1">
        <v>0.51687799999999995</v>
      </c>
      <c r="AA49" s="1">
        <f t="shared" si="6"/>
        <v>209.2955</v>
      </c>
      <c r="AB49" s="1">
        <v>0.19994899999999999</v>
      </c>
      <c r="AC49" s="1">
        <f t="shared" si="7"/>
        <v>206.56720000000001</v>
      </c>
      <c r="AE49" s="1">
        <v>0.51629899999999995</v>
      </c>
      <c r="AF49" s="1">
        <f t="shared" si="8"/>
        <v>259.54579999999999</v>
      </c>
      <c r="AG49" s="1">
        <v>0.193721</v>
      </c>
      <c r="AH49" s="1">
        <f t="shared" si="9"/>
        <v>256.66250000000002</v>
      </c>
      <c r="AJ49" s="1">
        <v>0.51663400000000004</v>
      </c>
      <c r="AK49" s="1">
        <f t="shared" si="10"/>
        <v>304.85809999999998</v>
      </c>
      <c r="AL49" s="1">
        <v>0.196938</v>
      </c>
      <c r="AM49" s="1">
        <f t="shared" si="11"/>
        <v>303.42110000000002</v>
      </c>
    </row>
    <row r="50" spans="6:39">
      <c r="F50" s="3">
        <v>0.54897300000000004</v>
      </c>
      <c r="G50" s="1">
        <v>7.3300999999999998</v>
      </c>
      <c r="H50" s="1">
        <v>0.18090600000000001</v>
      </c>
      <c r="I50" s="1">
        <v>5.7640000000000002</v>
      </c>
      <c r="K50" s="3">
        <v>0.54710199999999998</v>
      </c>
      <c r="L50" s="3">
        <f t="shared" si="0"/>
        <v>56.502000000000002</v>
      </c>
      <c r="M50" s="3">
        <v>0.18068999999999999</v>
      </c>
      <c r="N50" s="3">
        <f t="shared" si="1"/>
        <v>54.597900000000003</v>
      </c>
      <c r="P50" s="1">
        <v>0.54833100000000001</v>
      </c>
      <c r="Q50" s="1">
        <f t="shared" si="2"/>
        <v>106.7178</v>
      </c>
      <c r="R50" s="1">
        <v>0.18166399999999999</v>
      </c>
      <c r="S50" s="1">
        <f t="shared" si="3"/>
        <v>104.6348</v>
      </c>
      <c r="U50" s="1">
        <v>0.54827899999999996</v>
      </c>
      <c r="V50" s="1">
        <f t="shared" si="4"/>
        <v>156.376</v>
      </c>
      <c r="W50" s="1">
        <v>0.204761</v>
      </c>
      <c r="X50" s="1">
        <f t="shared" si="5"/>
        <v>155.12260000000001</v>
      </c>
      <c r="Z50" s="1">
        <v>0.54864999999999997</v>
      </c>
      <c r="AA50" s="1">
        <f t="shared" si="6"/>
        <v>209.8141</v>
      </c>
      <c r="AB50" s="1">
        <v>0.184974</v>
      </c>
      <c r="AC50" s="1">
        <f t="shared" si="7"/>
        <v>206.32230000000001</v>
      </c>
      <c r="AE50" s="1">
        <v>0.54805199999999998</v>
      </c>
      <c r="AF50" s="1">
        <f t="shared" si="8"/>
        <v>260.09440000000001</v>
      </c>
      <c r="AG50" s="1">
        <v>0.181251</v>
      </c>
      <c r="AH50" s="1">
        <f t="shared" si="9"/>
        <v>256.45710000000003</v>
      </c>
      <c r="AJ50" s="1">
        <v>0.54772900000000002</v>
      </c>
      <c r="AK50" s="1">
        <f t="shared" si="10"/>
        <v>305.21319999999997</v>
      </c>
      <c r="AL50" s="1">
        <v>0.181284</v>
      </c>
      <c r="AM50" s="1">
        <f t="shared" si="11"/>
        <v>303.30950000000001</v>
      </c>
    </row>
    <row r="51" spans="6:39">
      <c r="F51" s="3">
        <v>0.58902900000000002</v>
      </c>
      <c r="G51" s="1">
        <v>7.8175999999999997</v>
      </c>
      <c r="H51" s="1">
        <v>0.10062400000000001</v>
      </c>
      <c r="I51" s="1">
        <v>4.3963000000000001</v>
      </c>
      <c r="K51" s="3">
        <v>0.58656399999999997</v>
      </c>
      <c r="L51" s="3">
        <f t="shared" si="0"/>
        <v>56.863300000000002</v>
      </c>
      <c r="M51" s="3">
        <v>9.1397000000000006E-2</v>
      </c>
      <c r="N51" s="3">
        <f t="shared" si="1"/>
        <v>53.741700000000002</v>
      </c>
      <c r="P51" s="1">
        <v>0.58774400000000004</v>
      </c>
      <c r="Q51" s="1">
        <f t="shared" si="2"/>
        <v>107.08410000000001</v>
      </c>
      <c r="R51" s="1">
        <v>9.4971E-2</v>
      </c>
      <c r="S51" s="1">
        <f t="shared" si="3"/>
        <v>103.7958</v>
      </c>
      <c r="U51" s="1">
        <v>0.58657300000000001</v>
      </c>
      <c r="V51" s="1">
        <f t="shared" si="4"/>
        <v>156.81610000000001</v>
      </c>
      <c r="W51" s="1">
        <v>0.17918700000000001</v>
      </c>
      <c r="X51" s="1">
        <f t="shared" si="5"/>
        <v>153.81739999999999</v>
      </c>
      <c r="Z51" s="1">
        <v>0.58614299999999997</v>
      </c>
      <c r="AA51" s="1">
        <f t="shared" si="6"/>
        <v>210.61369999999999</v>
      </c>
      <c r="AB51" s="1">
        <v>9.9532999999999996E-2</v>
      </c>
      <c r="AC51" s="1">
        <f t="shared" si="7"/>
        <v>204.61930000000001</v>
      </c>
      <c r="AE51" s="1">
        <v>0.58591099999999996</v>
      </c>
      <c r="AF51" s="1">
        <f t="shared" si="8"/>
        <v>260.90269999999998</v>
      </c>
      <c r="AG51" s="1">
        <v>8.7012999999999993E-2</v>
      </c>
      <c r="AH51" s="1">
        <f t="shared" si="9"/>
        <v>254.5489</v>
      </c>
      <c r="AJ51" s="1">
        <v>0.58590600000000004</v>
      </c>
      <c r="AK51" s="1">
        <f t="shared" si="10"/>
        <v>305.6551</v>
      </c>
      <c r="AL51" s="1">
        <v>9.3281000000000003E-2</v>
      </c>
      <c r="AM51" s="1">
        <f t="shared" si="11"/>
        <v>302.65660000000003</v>
      </c>
    </row>
    <row r="52" spans="6:39">
      <c r="F52" s="3">
        <v>0.63768400000000003</v>
      </c>
      <c r="G52" s="1">
        <v>8.4656000000000002</v>
      </c>
      <c r="H52" s="1">
        <v>9.2630000000000004E-2</v>
      </c>
      <c r="I52" s="1">
        <v>4.2534000000000001</v>
      </c>
      <c r="K52" s="3">
        <v>0.635073</v>
      </c>
      <c r="L52" s="3">
        <f t="shared" si="0"/>
        <v>57.337800000000001</v>
      </c>
      <c r="M52" s="3">
        <v>8.9094000000000007E-2</v>
      </c>
      <c r="N52" s="3">
        <f t="shared" si="1"/>
        <v>53.713799999999999</v>
      </c>
      <c r="P52" s="1">
        <v>0.63854100000000003</v>
      </c>
      <c r="Q52" s="1">
        <f t="shared" si="2"/>
        <v>107.67440000000001</v>
      </c>
      <c r="R52" s="1">
        <v>9.1510999999999995E-2</v>
      </c>
      <c r="S52" s="1">
        <f t="shared" si="3"/>
        <v>103.7569</v>
      </c>
      <c r="U52" s="1">
        <v>0.64292400000000005</v>
      </c>
      <c r="V52" s="1">
        <f t="shared" si="4"/>
        <v>157.4436</v>
      </c>
      <c r="W52" s="1">
        <v>0.10102800000000001</v>
      </c>
      <c r="X52" s="1">
        <f t="shared" si="5"/>
        <v>153.66669999999999</v>
      </c>
      <c r="Z52" s="1">
        <v>0.63658899999999996</v>
      </c>
      <c r="AA52" s="1">
        <f t="shared" si="6"/>
        <v>211.65219999999999</v>
      </c>
      <c r="AB52" s="1">
        <v>9.4103000000000006E-2</v>
      </c>
      <c r="AC52" s="1">
        <f t="shared" si="7"/>
        <v>204.53039999999999</v>
      </c>
      <c r="AE52" s="1">
        <v>0.63707999999999998</v>
      </c>
      <c r="AF52" s="1">
        <f t="shared" si="8"/>
        <v>261.97489999999999</v>
      </c>
      <c r="AG52" s="1">
        <v>8.7084999999999996E-2</v>
      </c>
      <c r="AH52" s="1">
        <f t="shared" si="9"/>
        <v>254.56389999999999</v>
      </c>
      <c r="AJ52" s="1">
        <v>0.63824400000000003</v>
      </c>
      <c r="AK52" s="1">
        <f t="shared" si="10"/>
        <v>306.29509999999999</v>
      </c>
      <c r="AL52" s="1">
        <v>9.0961E-2</v>
      </c>
      <c r="AM52" s="1">
        <f t="shared" si="11"/>
        <v>302.63510000000002</v>
      </c>
    </row>
    <row r="53" spans="6:39">
      <c r="F53" s="3">
        <v>0.74093699999999996</v>
      </c>
      <c r="G53" s="1">
        <v>10.0749</v>
      </c>
      <c r="H53" s="1">
        <v>6.4850000000000005E-2</v>
      </c>
      <c r="I53" s="1">
        <v>3.7103999999999999</v>
      </c>
      <c r="K53" s="3">
        <v>0.743838</v>
      </c>
      <c r="L53" s="3">
        <f t="shared" si="0"/>
        <v>58.748899999999999</v>
      </c>
      <c r="M53" s="3">
        <v>5.7556000000000003E-2</v>
      </c>
      <c r="N53" s="3">
        <f t="shared" si="1"/>
        <v>53.318600000000004</v>
      </c>
      <c r="P53" s="1">
        <v>0.73893500000000001</v>
      </c>
      <c r="Q53" s="1">
        <f t="shared" si="2"/>
        <v>109.0977</v>
      </c>
      <c r="R53" s="1">
        <v>6.4356999999999998E-2</v>
      </c>
      <c r="S53" s="1">
        <f t="shared" si="3"/>
        <v>103.422</v>
      </c>
      <c r="U53" s="1">
        <v>0.74051500000000003</v>
      </c>
      <c r="V53" s="1">
        <f t="shared" si="4"/>
        <v>158.95609999999999</v>
      </c>
      <c r="W53" s="1">
        <v>8.9448E-2</v>
      </c>
      <c r="X53" s="1">
        <f t="shared" si="5"/>
        <v>153.11490000000001</v>
      </c>
      <c r="Z53" s="1">
        <v>0.74348800000000004</v>
      </c>
      <c r="AA53" s="1">
        <f t="shared" si="6"/>
        <v>213.95179999999999</v>
      </c>
      <c r="AB53" s="1">
        <v>5.9461E-2</v>
      </c>
      <c r="AC53" s="1">
        <f t="shared" si="7"/>
        <v>203.732</v>
      </c>
      <c r="AE53" s="1">
        <v>0.741398</v>
      </c>
      <c r="AF53" s="1">
        <f t="shared" si="8"/>
        <v>264.29950000000002</v>
      </c>
      <c r="AG53" s="1">
        <v>6.1033999999999998E-2</v>
      </c>
      <c r="AH53" s="1">
        <f t="shared" si="9"/>
        <v>253.96080000000001</v>
      </c>
      <c r="AJ53" s="1">
        <v>0.73750899999999997</v>
      </c>
      <c r="AK53" s="1">
        <f t="shared" si="10"/>
        <v>307.63139999999999</v>
      </c>
      <c r="AL53" s="1">
        <v>6.0692000000000003E-2</v>
      </c>
      <c r="AM53" s="1">
        <f t="shared" si="11"/>
        <v>302.34840000000003</v>
      </c>
    </row>
    <row r="54" spans="6:39">
      <c r="F54" s="3">
        <v>0.78736200000000001</v>
      </c>
      <c r="G54" s="1">
        <v>11.166700000000001</v>
      </c>
      <c r="H54" s="1">
        <v>4.9773999999999999E-2</v>
      </c>
      <c r="I54" s="1">
        <v>3.3847999999999998</v>
      </c>
      <c r="K54" s="3">
        <v>0.785219</v>
      </c>
      <c r="L54" s="3">
        <f t="shared" si="0"/>
        <v>59.581299999999999</v>
      </c>
      <c r="M54" s="3">
        <v>5.2780000000000001E-2</v>
      </c>
      <c r="N54" s="3">
        <f t="shared" si="1"/>
        <v>53.249000000000002</v>
      </c>
      <c r="P54" s="1">
        <v>0.78895800000000005</v>
      </c>
      <c r="Q54" s="1">
        <f t="shared" si="2"/>
        <v>110.2302</v>
      </c>
      <c r="R54" s="1"/>
      <c r="S54" s="1"/>
      <c r="U54" s="1">
        <v>0.78696600000000005</v>
      </c>
      <c r="V54" s="1">
        <f t="shared" si="4"/>
        <v>159.9503</v>
      </c>
      <c r="W54" s="1">
        <v>6.139E-2</v>
      </c>
      <c r="X54" s="1">
        <f t="shared" si="5"/>
        <v>152.90039999999999</v>
      </c>
      <c r="Z54" s="1">
        <v>0.78765799999999997</v>
      </c>
      <c r="AA54" s="1">
        <f t="shared" si="6"/>
        <v>215.5256</v>
      </c>
      <c r="AB54" s="1">
        <v>4.9260999999999999E-2</v>
      </c>
      <c r="AC54" s="1">
        <f t="shared" si="7"/>
        <v>203.47499999999999</v>
      </c>
      <c r="AE54" s="1">
        <v>0.78722899999999996</v>
      </c>
      <c r="AF54" s="1">
        <f t="shared" si="8"/>
        <v>265.87509999999997</v>
      </c>
      <c r="AG54" s="1">
        <v>5.0365E-2</v>
      </c>
      <c r="AH54" s="1">
        <f t="shared" si="9"/>
        <v>253.68450000000001</v>
      </c>
      <c r="AJ54" s="1">
        <v>0.79122000000000003</v>
      </c>
      <c r="AK54" s="1">
        <f t="shared" si="10"/>
        <v>308.79239999999999</v>
      </c>
      <c r="AL54" s="1">
        <v>4.9253999999999999E-2</v>
      </c>
      <c r="AM54" s="1">
        <f t="shared" si="11"/>
        <v>302.22379999999998</v>
      </c>
    </row>
    <row r="55" spans="6:39">
      <c r="F55" s="3">
        <v>0.84683299999999995</v>
      </c>
      <c r="G55" s="1">
        <v>13.0396</v>
      </c>
      <c r="H55" s="1">
        <v>2.7807999999999999E-2</v>
      </c>
      <c r="I55" s="1">
        <v>2.8271000000000002</v>
      </c>
      <c r="K55" s="3">
        <v>0.85111800000000004</v>
      </c>
      <c r="L55" s="3">
        <f t="shared" si="0"/>
        <v>61.647199999999998</v>
      </c>
      <c r="M55" s="3"/>
      <c r="N55" s="3"/>
      <c r="P55" s="1">
        <v>0.84865199999999996</v>
      </c>
      <c r="Q55" s="1">
        <f t="shared" si="2"/>
        <v>112.2435</v>
      </c>
      <c r="R55" s="1"/>
      <c r="S55" s="1"/>
      <c r="U55" s="1">
        <v>0.84916800000000003</v>
      </c>
      <c r="V55" s="1">
        <f t="shared" si="4"/>
        <v>161.9521</v>
      </c>
      <c r="W55" s="1"/>
      <c r="X55" s="1"/>
      <c r="Z55" s="1">
        <v>0.84493200000000002</v>
      </c>
      <c r="AA55" s="1">
        <f t="shared" si="6"/>
        <v>218.22120000000001</v>
      </c>
      <c r="AB55" s="1">
        <v>2.998E-2</v>
      </c>
      <c r="AC55" s="1">
        <f t="shared" si="7"/>
        <v>202.9247</v>
      </c>
      <c r="AE55" s="1">
        <v>0.85276200000000002</v>
      </c>
      <c r="AF55" s="1">
        <f t="shared" si="8"/>
        <v>268.64780000000002</v>
      </c>
      <c r="AG55" s="1">
        <v>2.7487999999999999E-2</v>
      </c>
      <c r="AH55" s="1">
        <f t="shared" si="9"/>
        <v>253.00489999999999</v>
      </c>
      <c r="AJ55" s="1">
        <v>0.85283200000000003</v>
      </c>
      <c r="AK55" s="1">
        <f t="shared" si="10"/>
        <v>310.63279999999997</v>
      </c>
      <c r="AL55" s="1">
        <v>2.7303999999999998E-2</v>
      </c>
      <c r="AM55" s="1">
        <f t="shared" si="11"/>
        <v>301.92110000000002</v>
      </c>
    </row>
    <row r="56" spans="6:39">
      <c r="F56" s="3">
        <v>0.89649999999999996</v>
      </c>
      <c r="G56" s="1">
        <v>15.922000000000001</v>
      </c>
      <c r="K56" s="3">
        <v>0.89877399999999996</v>
      </c>
      <c r="L56" s="3">
        <f t="shared" si="0"/>
        <v>64.862700000000004</v>
      </c>
      <c r="M56" s="3"/>
      <c r="N56" s="3"/>
      <c r="P56" s="1">
        <v>0.89555499999999999</v>
      </c>
      <c r="Q56" s="1">
        <f t="shared" si="2"/>
        <v>115.18430000000001</v>
      </c>
      <c r="R56" s="1"/>
      <c r="S56" s="1"/>
      <c r="U56" s="1">
        <v>0.89603100000000002</v>
      </c>
      <c r="V56" s="1">
        <f t="shared" si="4"/>
        <v>164.91470000000001</v>
      </c>
      <c r="W56" s="1"/>
      <c r="X56" s="1"/>
      <c r="Z56" s="1">
        <v>0.89657100000000001</v>
      </c>
      <c r="AA56" s="1">
        <f t="shared" si="6"/>
        <v>221.58150000000001</v>
      </c>
      <c r="AE56" s="1">
        <v>0.89525500000000002</v>
      </c>
      <c r="AF56" s="1">
        <f t="shared" si="8"/>
        <v>271.8442</v>
      </c>
      <c r="AG56" s="1"/>
      <c r="AH56" s="1"/>
      <c r="AJ56" s="1">
        <v>0.89788400000000002</v>
      </c>
      <c r="AK56" s="1">
        <f t="shared" si="10"/>
        <v>312.66210000000001</v>
      </c>
      <c r="AL56" s="1"/>
      <c r="AM56" s="1"/>
    </row>
    <row r="57" spans="6:39">
      <c r="F57" s="3">
        <v>0.94601000000000002</v>
      </c>
      <c r="G57" s="1">
        <v>25.660699999999999</v>
      </c>
      <c r="H57" s="3"/>
      <c r="I57" s="3"/>
      <c r="K57" s="3">
        <v>0.94598300000000002</v>
      </c>
      <c r="L57" s="3">
        <f t="shared" si="0"/>
        <v>81.171700000000001</v>
      </c>
      <c r="M57" s="3"/>
      <c r="N57" s="3"/>
      <c r="P57" s="1">
        <v>0.94572699999999998</v>
      </c>
      <c r="Q57" s="1">
        <f t="shared" si="2"/>
        <v>130.1883</v>
      </c>
      <c r="R57" s="1"/>
      <c r="S57" s="1"/>
      <c r="U57" s="1">
        <v>0.94520000000000004</v>
      </c>
      <c r="V57" s="1">
        <f t="shared" si="4"/>
        <v>172.92519999999999</v>
      </c>
      <c r="W57" s="1"/>
      <c r="X57" s="1"/>
      <c r="Z57" s="1">
        <v>0.94495399999999996</v>
      </c>
      <c r="AA57" s="1">
        <f t="shared" si="6"/>
        <v>228.2603</v>
      </c>
      <c r="AB57" s="1"/>
      <c r="AC57" s="1"/>
      <c r="AE57" s="1">
        <v>0.94500099999999998</v>
      </c>
      <c r="AF57" s="1">
        <f t="shared" si="8"/>
        <v>277.57560000000001</v>
      </c>
      <c r="AG57" s="1"/>
      <c r="AH57" s="1"/>
      <c r="AJ57" s="1">
        <v>0.94535499999999995</v>
      </c>
      <c r="AK57" s="1">
        <f t="shared" si="10"/>
        <v>318.61169999999998</v>
      </c>
      <c r="AL57" s="1"/>
      <c r="AM57" s="1"/>
    </row>
    <row r="58" spans="6:39">
      <c r="F58" s="3">
        <v>0.98611599999999999</v>
      </c>
      <c r="G58" s="1">
        <v>103.871</v>
      </c>
      <c r="H58" s="3"/>
      <c r="I58" s="3"/>
      <c r="K58" s="3">
        <v>0.98578600000000005</v>
      </c>
      <c r="L58" s="3">
        <f t="shared" si="0"/>
        <v>186.49010000000001</v>
      </c>
      <c r="M58" s="3"/>
      <c r="N58" s="3"/>
      <c r="P58" s="1">
        <v>0.98548800000000003</v>
      </c>
      <c r="Q58" s="1">
        <f t="shared" si="2"/>
        <v>200.8338</v>
      </c>
      <c r="R58" s="1"/>
      <c r="S58" s="1"/>
      <c r="U58" s="1">
        <v>0.98513099999999998</v>
      </c>
      <c r="V58" s="1">
        <f t="shared" si="4"/>
        <v>227.59989999999999</v>
      </c>
      <c r="W58" s="1"/>
      <c r="X58" s="1"/>
      <c r="Z58" s="1">
        <v>0.98528099999999996</v>
      </c>
      <c r="AA58" s="1">
        <f t="shared" si="6"/>
        <v>305.67680000000001</v>
      </c>
      <c r="AB58" s="1"/>
      <c r="AC58" s="1"/>
      <c r="AE58" s="1">
        <v>0.98589899999999997</v>
      </c>
      <c r="AF58" s="1">
        <f t="shared" si="8"/>
        <v>322.04200000000003</v>
      </c>
      <c r="AG58" s="1"/>
      <c r="AH58" s="1"/>
      <c r="AJ58" s="1">
        <v>0.98559799999999997</v>
      </c>
      <c r="AK58" s="1">
        <f t="shared" si="10"/>
        <v>369.85640000000001</v>
      </c>
      <c r="AL58" s="1"/>
      <c r="AM58" s="1"/>
    </row>
    <row r="59" spans="6:39">
      <c r="U59" s="1"/>
      <c r="V59" s="1"/>
      <c r="W59" s="1"/>
      <c r="X59" s="1"/>
    </row>
  </sheetData>
  <mergeCells count="28">
    <mergeCell ref="A2:B2"/>
    <mergeCell ref="C2:D2"/>
    <mergeCell ref="AJ32:AK32"/>
    <mergeCell ref="AL32:AM32"/>
    <mergeCell ref="U32:V32"/>
    <mergeCell ref="W32:X32"/>
    <mergeCell ref="Z32:AA32"/>
    <mergeCell ref="AB32:AC32"/>
    <mergeCell ref="AE32:AF32"/>
    <mergeCell ref="AG32:AH32"/>
    <mergeCell ref="F2:G2"/>
    <mergeCell ref="H2:I2"/>
    <mergeCell ref="K32:L32"/>
    <mergeCell ref="M32:N32"/>
    <mergeCell ref="P32:Q32"/>
    <mergeCell ref="R32:S32"/>
    <mergeCell ref="AL2:AM2"/>
    <mergeCell ref="K2:L2"/>
    <mergeCell ref="M2:N2"/>
    <mergeCell ref="P2:Q2"/>
    <mergeCell ref="R2:S2"/>
    <mergeCell ref="U2:V2"/>
    <mergeCell ref="W2:X2"/>
    <mergeCell ref="Z2:AA2"/>
    <mergeCell ref="AB2:AC2"/>
    <mergeCell ref="AE2:AF2"/>
    <mergeCell ref="AG2:AH2"/>
    <mergeCell ref="AJ2:A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Fe3O4 on SiO2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James Bennett</cp:lastModifiedBy>
  <dcterms:created xsi:type="dcterms:W3CDTF">2010-11-26T14:42:52Z</dcterms:created>
  <dcterms:modified xsi:type="dcterms:W3CDTF">2016-06-16T08:13:53Z</dcterms:modified>
</cp:coreProperties>
</file>