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hida1\Desktop\"/>
    </mc:Choice>
  </mc:AlternateContent>
  <bookViews>
    <workbookView xWindow="0" yWindow="0" windowWidth="19200" windowHeight="8385" firstSheet="3" activeTab="6"/>
  </bookViews>
  <sheets>
    <sheet name="31% 60C1" sheetId="1" r:id="rId1"/>
    <sheet name="31% 60C2" sheetId="2" r:id="rId2"/>
    <sheet name="31% 80C1" sheetId="3" r:id="rId3"/>
    <sheet name="31% 80C2" sheetId="4" r:id="rId4"/>
    <sheet name="31% 100C1" sheetId="5" r:id="rId5"/>
    <sheet name="31% 100C2" sheetId="6" r:id="rId6"/>
    <sheet name="17% 60C2" sheetId="8" r:id="rId7"/>
    <sheet name="17% 80C2" sheetId="10" r:id="rId8"/>
    <sheet name="17% 100C2" sheetId="1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4" i="8" l="1"/>
  <c r="F424" i="8" s="1"/>
  <c r="G424" i="8" s="1"/>
  <c r="D424" i="8"/>
  <c r="A424" i="8"/>
  <c r="F423" i="8"/>
  <c r="G423" i="8" s="1"/>
  <c r="E423" i="8"/>
  <c r="D423" i="8"/>
  <c r="A423" i="8"/>
  <c r="D422" i="8"/>
  <c r="E422" i="8" s="1"/>
  <c r="F422" i="8" s="1"/>
  <c r="G422" i="8" s="1"/>
  <c r="A422" i="8"/>
  <c r="D421" i="8"/>
  <c r="E421" i="8" s="1"/>
  <c r="F421" i="8" s="1"/>
  <c r="G421" i="8" s="1"/>
  <c r="A421" i="8"/>
  <c r="E420" i="8"/>
  <c r="F420" i="8" s="1"/>
  <c r="G420" i="8" s="1"/>
  <c r="D420" i="8"/>
  <c r="A420" i="8"/>
  <c r="F419" i="8"/>
  <c r="G419" i="8" s="1"/>
  <c r="D419" i="8"/>
  <c r="E419" i="8" s="1"/>
  <c r="A419" i="8"/>
  <c r="G418" i="8"/>
  <c r="D418" i="8"/>
  <c r="E418" i="8" s="1"/>
  <c r="F418" i="8" s="1"/>
  <c r="A418" i="8"/>
  <c r="D417" i="8"/>
  <c r="E417" i="8" s="1"/>
  <c r="F417" i="8" s="1"/>
  <c r="G417" i="8" s="1"/>
  <c r="A417" i="8"/>
  <c r="E416" i="8"/>
  <c r="F416" i="8" s="1"/>
  <c r="G416" i="8" s="1"/>
  <c r="D416" i="8"/>
  <c r="A416" i="8"/>
  <c r="F415" i="8"/>
  <c r="G415" i="8" s="1"/>
  <c r="E415" i="8"/>
  <c r="D415" i="8"/>
  <c r="A415" i="8"/>
  <c r="G414" i="8"/>
  <c r="E414" i="8"/>
  <c r="F414" i="8" s="1"/>
  <c r="D414" i="8"/>
  <c r="A414" i="8"/>
  <c r="D413" i="8"/>
  <c r="E413" i="8" s="1"/>
  <c r="F413" i="8" s="1"/>
  <c r="G413" i="8" s="1"/>
  <c r="A413" i="8"/>
  <c r="E412" i="8"/>
  <c r="F412" i="8" s="1"/>
  <c r="G412" i="8" s="1"/>
  <c r="D412" i="8"/>
  <c r="A412" i="8"/>
  <c r="D411" i="8"/>
  <c r="E411" i="8" s="1"/>
  <c r="F411" i="8" s="1"/>
  <c r="G411" i="8" s="1"/>
  <c r="A411" i="8"/>
  <c r="D410" i="8"/>
  <c r="E410" i="8" s="1"/>
  <c r="F410" i="8" s="1"/>
  <c r="G410" i="8" s="1"/>
  <c r="A410" i="8"/>
  <c r="F409" i="8"/>
  <c r="G409" i="8" s="1"/>
  <c r="D409" i="8"/>
  <c r="E409" i="8" s="1"/>
  <c r="A409" i="8"/>
  <c r="E408" i="8"/>
  <c r="F408" i="8" s="1"/>
  <c r="G408" i="8" s="1"/>
  <c r="D408" i="8"/>
  <c r="A408" i="8"/>
  <c r="F407" i="8"/>
  <c r="G407" i="8" s="1"/>
  <c r="E407" i="8"/>
  <c r="D407" i="8"/>
  <c r="A407" i="8"/>
  <c r="E406" i="8"/>
  <c r="F406" i="8" s="1"/>
  <c r="G406" i="8" s="1"/>
  <c r="D406" i="8"/>
  <c r="A406" i="8"/>
  <c r="D405" i="8"/>
  <c r="E405" i="8" s="1"/>
  <c r="F405" i="8" s="1"/>
  <c r="G405" i="8" s="1"/>
  <c r="A405" i="8"/>
  <c r="E404" i="8"/>
  <c r="F404" i="8" s="1"/>
  <c r="G404" i="8" s="1"/>
  <c r="D404" i="8"/>
  <c r="A404" i="8"/>
  <c r="F403" i="8"/>
  <c r="G403" i="8" s="1"/>
  <c r="D403" i="8"/>
  <c r="E403" i="8" s="1"/>
  <c r="A403" i="8"/>
  <c r="D402" i="8"/>
  <c r="E402" i="8" s="1"/>
  <c r="F402" i="8" s="1"/>
  <c r="G402" i="8" s="1"/>
  <c r="A402" i="8"/>
  <c r="F401" i="8"/>
  <c r="G401" i="8" s="1"/>
  <c r="E401" i="8"/>
  <c r="D401" i="8"/>
  <c r="A401" i="8"/>
  <c r="E400" i="8"/>
  <c r="F400" i="8" s="1"/>
  <c r="G400" i="8" s="1"/>
  <c r="D400" i="8"/>
  <c r="A400" i="8"/>
  <c r="F399" i="8"/>
  <c r="G399" i="8" s="1"/>
  <c r="E399" i="8"/>
  <c r="D399" i="8"/>
  <c r="A399" i="8"/>
  <c r="D398" i="8"/>
  <c r="E398" i="8" s="1"/>
  <c r="F398" i="8" s="1"/>
  <c r="G398" i="8" s="1"/>
  <c r="A398" i="8"/>
  <c r="D397" i="8"/>
  <c r="E397" i="8" s="1"/>
  <c r="F397" i="8" s="1"/>
  <c r="G397" i="8" s="1"/>
  <c r="A397" i="8"/>
  <c r="F396" i="8"/>
  <c r="G396" i="8" s="1"/>
  <c r="E396" i="8"/>
  <c r="D396" i="8"/>
  <c r="A396" i="8"/>
  <c r="D395" i="8"/>
  <c r="E395" i="8" s="1"/>
  <c r="F395" i="8" s="1"/>
  <c r="G395" i="8" s="1"/>
  <c r="A395" i="8"/>
  <c r="D394" i="8"/>
  <c r="E394" i="8" s="1"/>
  <c r="F394" i="8" s="1"/>
  <c r="G394" i="8" s="1"/>
  <c r="A394" i="8"/>
  <c r="D393" i="8"/>
  <c r="E393" i="8" s="1"/>
  <c r="F393" i="8" s="1"/>
  <c r="G393" i="8" s="1"/>
  <c r="A393" i="8"/>
  <c r="E392" i="8"/>
  <c r="F392" i="8" s="1"/>
  <c r="G392" i="8" s="1"/>
  <c r="D392" i="8"/>
  <c r="A392" i="8"/>
  <c r="D391" i="8"/>
  <c r="E391" i="8" s="1"/>
  <c r="F391" i="8" s="1"/>
  <c r="G391" i="8" s="1"/>
  <c r="A391" i="8"/>
  <c r="G390" i="8"/>
  <c r="E390" i="8"/>
  <c r="F390" i="8" s="1"/>
  <c r="D390" i="8"/>
  <c r="A390" i="8"/>
  <c r="D389" i="8"/>
  <c r="E389" i="8" s="1"/>
  <c r="F389" i="8" s="1"/>
  <c r="G389" i="8" s="1"/>
  <c r="A389" i="8"/>
  <c r="E388" i="8"/>
  <c r="F388" i="8" s="1"/>
  <c r="G388" i="8" s="1"/>
  <c r="D388" i="8"/>
  <c r="A388" i="8"/>
  <c r="F387" i="8"/>
  <c r="G387" i="8" s="1"/>
  <c r="D387" i="8"/>
  <c r="E387" i="8" s="1"/>
  <c r="A387" i="8"/>
  <c r="D386" i="8"/>
  <c r="E386" i="8" s="1"/>
  <c r="F386" i="8" s="1"/>
  <c r="G386" i="8" s="1"/>
  <c r="A386" i="8"/>
  <c r="E385" i="8"/>
  <c r="F385" i="8" s="1"/>
  <c r="G385" i="8" s="1"/>
  <c r="D385" i="8"/>
  <c r="A385" i="8"/>
  <c r="E384" i="8"/>
  <c r="F384" i="8" s="1"/>
  <c r="G384" i="8" s="1"/>
  <c r="D384" i="8"/>
  <c r="A384" i="8"/>
  <c r="D383" i="8"/>
  <c r="E383" i="8" s="1"/>
  <c r="F383" i="8" s="1"/>
  <c r="G383" i="8" s="1"/>
  <c r="A383" i="8"/>
  <c r="D382" i="8"/>
  <c r="E382" i="8" s="1"/>
  <c r="F382" i="8" s="1"/>
  <c r="G382" i="8" s="1"/>
  <c r="A382" i="8"/>
  <c r="D381" i="8"/>
  <c r="E381" i="8" s="1"/>
  <c r="F381" i="8" s="1"/>
  <c r="G381" i="8" s="1"/>
  <c r="A381" i="8"/>
  <c r="F380" i="8"/>
  <c r="G380" i="8" s="1"/>
  <c r="E380" i="8"/>
  <c r="D380" i="8"/>
  <c r="A380" i="8"/>
  <c r="D379" i="8"/>
  <c r="E379" i="8" s="1"/>
  <c r="F379" i="8" s="1"/>
  <c r="G379" i="8" s="1"/>
  <c r="A379" i="8"/>
  <c r="D378" i="8"/>
  <c r="E378" i="8" s="1"/>
  <c r="F378" i="8" s="1"/>
  <c r="G378" i="8" s="1"/>
  <c r="A378" i="8"/>
  <c r="D377" i="8"/>
  <c r="E377" i="8" s="1"/>
  <c r="F377" i="8" s="1"/>
  <c r="G377" i="8" s="1"/>
  <c r="A377" i="8"/>
  <c r="E376" i="8"/>
  <c r="F376" i="8" s="1"/>
  <c r="G376" i="8" s="1"/>
  <c r="D376" i="8"/>
  <c r="A376" i="8"/>
  <c r="D375" i="8"/>
  <c r="E375" i="8" s="1"/>
  <c r="F375" i="8" s="1"/>
  <c r="G375" i="8" s="1"/>
  <c r="A375" i="8"/>
  <c r="E374" i="8"/>
  <c r="F374" i="8" s="1"/>
  <c r="G374" i="8" s="1"/>
  <c r="D374" i="8"/>
  <c r="A374" i="8"/>
  <c r="D373" i="8"/>
  <c r="E373" i="8" s="1"/>
  <c r="F373" i="8" s="1"/>
  <c r="G373" i="8" s="1"/>
  <c r="A373" i="8"/>
  <c r="E372" i="8"/>
  <c r="F372" i="8" s="1"/>
  <c r="G372" i="8" s="1"/>
  <c r="D372" i="8"/>
  <c r="A372" i="8"/>
  <c r="F371" i="8"/>
  <c r="G371" i="8" s="1"/>
  <c r="D371" i="8"/>
  <c r="E371" i="8" s="1"/>
  <c r="A371" i="8"/>
  <c r="E370" i="8"/>
  <c r="F370" i="8" s="1"/>
  <c r="G370" i="8" s="1"/>
  <c r="D370" i="8"/>
  <c r="A370" i="8"/>
  <c r="E369" i="8"/>
  <c r="F369" i="8" s="1"/>
  <c r="G369" i="8" s="1"/>
  <c r="D369" i="8"/>
  <c r="A369" i="8"/>
  <c r="E368" i="8"/>
  <c r="F368" i="8" s="1"/>
  <c r="G368" i="8" s="1"/>
  <c r="D368" i="8"/>
  <c r="A368" i="8"/>
  <c r="D367" i="8"/>
  <c r="E367" i="8" s="1"/>
  <c r="F367" i="8" s="1"/>
  <c r="G367" i="8" s="1"/>
  <c r="A367" i="8"/>
  <c r="D366" i="8"/>
  <c r="E366" i="8" s="1"/>
  <c r="F366" i="8" s="1"/>
  <c r="G366" i="8" s="1"/>
  <c r="A366" i="8"/>
  <c r="D365" i="8"/>
  <c r="E365" i="8" s="1"/>
  <c r="F365" i="8" s="1"/>
  <c r="G365" i="8" s="1"/>
  <c r="A365" i="8"/>
  <c r="E364" i="8"/>
  <c r="F364" i="8" s="1"/>
  <c r="G364" i="8" s="1"/>
  <c r="D364" i="8"/>
  <c r="A364" i="8"/>
  <c r="F363" i="8"/>
  <c r="G363" i="8" s="1"/>
  <c r="D363" i="8"/>
  <c r="E363" i="8" s="1"/>
  <c r="A363" i="8"/>
  <c r="G362" i="8"/>
  <c r="D362" i="8"/>
  <c r="E362" i="8" s="1"/>
  <c r="F362" i="8" s="1"/>
  <c r="A362" i="8"/>
  <c r="D361" i="8"/>
  <c r="E361" i="8" s="1"/>
  <c r="F361" i="8" s="1"/>
  <c r="G361" i="8" s="1"/>
  <c r="A361" i="8"/>
  <c r="E360" i="8"/>
  <c r="F360" i="8" s="1"/>
  <c r="G360" i="8" s="1"/>
  <c r="D360" i="8"/>
  <c r="A360" i="8"/>
  <c r="D359" i="8"/>
  <c r="E359" i="8" s="1"/>
  <c r="F359" i="8" s="1"/>
  <c r="G359" i="8" s="1"/>
  <c r="A359" i="8"/>
  <c r="D358" i="8"/>
  <c r="E358" i="8" s="1"/>
  <c r="F358" i="8" s="1"/>
  <c r="G358" i="8" s="1"/>
  <c r="A358" i="8"/>
  <c r="D357" i="8"/>
  <c r="E357" i="8" s="1"/>
  <c r="F357" i="8" s="1"/>
  <c r="G357" i="8" s="1"/>
  <c r="A357" i="8"/>
  <c r="F356" i="8"/>
  <c r="G356" i="8" s="1"/>
  <c r="E356" i="8"/>
  <c r="D356" i="8"/>
  <c r="A356" i="8"/>
  <c r="D355" i="8"/>
  <c r="E355" i="8" s="1"/>
  <c r="F355" i="8" s="1"/>
  <c r="G355" i="8" s="1"/>
  <c r="A355" i="8"/>
  <c r="D354" i="8"/>
  <c r="E354" i="8" s="1"/>
  <c r="F354" i="8" s="1"/>
  <c r="G354" i="8" s="1"/>
  <c r="A354" i="8"/>
  <c r="F353" i="8"/>
  <c r="G353" i="8" s="1"/>
  <c r="E353" i="8"/>
  <c r="D353" i="8"/>
  <c r="A353" i="8"/>
  <c r="E352" i="8"/>
  <c r="F352" i="8" s="1"/>
  <c r="G352" i="8" s="1"/>
  <c r="D352" i="8"/>
  <c r="A352" i="8"/>
  <c r="F351" i="8"/>
  <c r="G351" i="8" s="1"/>
  <c r="D351" i="8"/>
  <c r="E351" i="8" s="1"/>
  <c r="A351" i="8"/>
  <c r="D350" i="8"/>
  <c r="E350" i="8" s="1"/>
  <c r="F350" i="8" s="1"/>
  <c r="G350" i="8" s="1"/>
  <c r="A350" i="8"/>
  <c r="D349" i="8"/>
  <c r="E349" i="8" s="1"/>
  <c r="F349" i="8" s="1"/>
  <c r="G349" i="8" s="1"/>
  <c r="A349" i="8"/>
  <c r="E348" i="8"/>
  <c r="F348" i="8" s="1"/>
  <c r="G348" i="8" s="1"/>
  <c r="D348" i="8"/>
  <c r="A348" i="8"/>
  <c r="D347" i="8"/>
  <c r="E347" i="8" s="1"/>
  <c r="F347" i="8" s="1"/>
  <c r="G347" i="8" s="1"/>
  <c r="A347" i="8"/>
  <c r="G346" i="8"/>
  <c r="D346" i="8"/>
  <c r="E346" i="8" s="1"/>
  <c r="F346" i="8" s="1"/>
  <c r="A346" i="8"/>
  <c r="D345" i="8"/>
  <c r="E345" i="8" s="1"/>
  <c r="F345" i="8" s="1"/>
  <c r="G345" i="8" s="1"/>
  <c r="A345" i="8"/>
  <c r="E344" i="8"/>
  <c r="F344" i="8" s="1"/>
  <c r="G344" i="8" s="1"/>
  <c r="D344" i="8"/>
  <c r="A344" i="8"/>
  <c r="D343" i="8"/>
  <c r="E343" i="8" s="1"/>
  <c r="F343" i="8" s="1"/>
  <c r="G343" i="8" s="1"/>
  <c r="A343" i="8"/>
  <c r="D342" i="8"/>
  <c r="E342" i="8" s="1"/>
  <c r="F342" i="8" s="1"/>
  <c r="G342" i="8" s="1"/>
  <c r="A342" i="8"/>
  <c r="D341" i="8"/>
  <c r="E341" i="8" s="1"/>
  <c r="F341" i="8" s="1"/>
  <c r="G341" i="8" s="1"/>
  <c r="A341" i="8"/>
  <c r="F340" i="8"/>
  <c r="G340" i="8" s="1"/>
  <c r="E340" i="8"/>
  <c r="D340" i="8"/>
  <c r="A340" i="8"/>
  <c r="D339" i="8"/>
  <c r="E339" i="8" s="1"/>
  <c r="F339" i="8" s="1"/>
  <c r="G339" i="8" s="1"/>
  <c r="A339" i="8"/>
  <c r="D338" i="8"/>
  <c r="E338" i="8" s="1"/>
  <c r="F338" i="8" s="1"/>
  <c r="G338" i="8" s="1"/>
  <c r="A338" i="8"/>
  <c r="F337" i="8"/>
  <c r="G337" i="8" s="1"/>
  <c r="E337" i="8"/>
  <c r="D337" i="8"/>
  <c r="A337" i="8"/>
  <c r="E336" i="8"/>
  <c r="F336" i="8" s="1"/>
  <c r="G336" i="8" s="1"/>
  <c r="D336" i="8"/>
  <c r="A336" i="8"/>
  <c r="G335" i="8"/>
  <c r="F335" i="8"/>
  <c r="D335" i="8"/>
  <c r="E335" i="8" s="1"/>
  <c r="A335" i="8"/>
  <c r="D334" i="8"/>
  <c r="E334" i="8" s="1"/>
  <c r="F334" i="8" s="1"/>
  <c r="G334" i="8" s="1"/>
  <c r="A334" i="8"/>
  <c r="D333" i="8"/>
  <c r="E333" i="8" s="1"/>
  <c r="F333" i="8" s="1"/>
  <c r="G333" i="8" s="1"/>
  <c r="A333" i="8"/>
  <c r="G332" i="8"/>
  <c r="E332" i="8"/>
  <c r="F332" i="8" s="1"/>
  <c r="D332" i="8"/>
  <c r="A332" i="8"/>
  <c r="D331" i="8"/>
  <c r="E331" i="8" s="1"/>
  <c r="F331" i="8" s="1"/>
  <c r="G331" i="8" s="1"/>
  <c r="A331" i="8"/>
  <c r="G330" i="8"/>
  <c r="E330" i="8"/>
  <c r="F330" i="8" s="1"/>
  <c r="D330" i="8"/>
  <c r="A330" i="8"/>
  <c r="E329" i="8"/>
  <c r="F329" i="8" s="1"/>
  <c r="G329" i="8" s="1"/>
  <c r="D329" i="8"/>
  <c r="A329" i="8"/>
  <c r="E328" i="8"/>
  <c r="F328" i="8" s="1"/>
  <c r="G328" i="8" s="1"/>
  <c r="D328" i="8"/>
  <c r="A328" i="8"/>
  <c r="D327" i="8"/>
  <c r="E327" i="8" s="1"/>
  <c r="F327" i="8" s="1"/>
  <c r="G327" i="8" s="1"/>
  <c r="A327" i="8"/>
  <c r="G326" i="8"/>
  <c r="E326" i="8"/>
  <c r="F326" i="8" s="1"/>
  <c r="D326" i="8"/>
  <c r="A326" i="8"/>
  <c r="D325" i="8"/>
  <c r="E325" i="8" s="1"/>
  <c r="F325" i="8" s="1"/>
  <c r="G325" i="8" s="1"/>
  <c r="A325" i="8"/>
  <c r="E324" i="8"/>
  <c r="F324" i="8" s="1"/>
  <c r="G324" i="8" s="1"/>
  <c r="D324" i="8"/>
  <c r="A324" i="8"/>
  <c r="D323" i="8"/>
  <c r="E323" i="8" s="1"/>
  <c r="F323" i="8" s="1"/>
  <c r="G323" i="8" s="1"/>
  <c r="A323" i="8"/>
  <c r="G322" i="8"/>
  <c r="E322" i="8"/>
  <c r="F322" i="8" s="1"/>
  <c r="D322" i="8"/>
  <c r="A322" i="8"/>
  <c r="D321" i="8"/>
  <c r="E321" i="8" s="1"/>
  <c r="F321" i="8" s="1"/>
  <c r="G321" i="8" s="1"/>
  <c r="A321" i="8"/>
  <c r="E320" i="8"/>
  <c r="F320" i="8" s="1"/>
  <c r="G320" i="8" s="1"/>
  <c r="D320" i="8"/>
  <c r="A320" i="8"/>
  <c r="G319" i="8"/>
  <c r="D319" i="8"/>
  <c r="E319" i="8" s="1"/>
  <c r="F319" i="8" s="1"/>
  <c r="A319" i="8"/>
  <c r="D318" i="8"/>
  <c r="E318" i="8" s="1"/>
  <c r="F318" i="8" s="1"/>
  <c r="G318" i="8" s="1"/>
  <c r="A318" i="8"/>
  <c r="D317" i="8"/>
  <c r="E317" i="8" s="1"/>
  <c r="F317" i="8" s="1"/>
  <c r="G317" i="8" s="1"/>
  <c r="A317" i="8"/>
  <c r="E316" i="8"/>
  <c r="F316" i="8" s="1"/>
  <c r="G316" i="8" s="1"/>
  <c r="D316" i="8"/>
  <c r="A316" i="8"/>
  <c r="D315" i="8"/>
  <c r="E315" i="8" s="1"/>
  <c r="F315" i="8" s="1"/>
  <c r="G315" i="8" s="1"/>
  <c r="A315" i="8"/>
  <c r="E314" i="8"/>
  <c r="F314" i="8" s="1"/>
  <c r="G314" i="8" s="1"/>
  <c r="D314" i="8"/>
  <c r="A314" i="8"/>
  <c r="E313" i="8"/>
  <c r="F313" i="8" s="1"/>
  <c r="G313" i="8" s="1"/>
  <c r="D313" i="8"/>
  <c r="A313" i="8"/>
  <c r="E312" i="8"/>
  <c r="F312" i="8" s="1"/>
  <c r="G312" i="8" s="1"/>
  <c r="D312" i="8"/>
  <c r="A312" i="8"/>
  <c r="D311" i="8"/>
  <c r="E311" i="8" s="1"/>
  <c r="F311" i="8" s="1"/>
  <c r="G311" i="8" s="1"/>
  <c r="A311" i="8"/>
  <c r="D310" i="8"/>
  <c r="E310" i="8" s="1"/>
  <c r="F310" i="8" s="1"/>
  <c r="G310" i="8" s="1"/>
  <c r="A310" i="8"/>
  <c r="D309" i="8"/>
  <c r="E309" i="8" s="1"/>
  <c r="F309" i="8" s="1"/>
  <c r="G309" i="8" s="1"/>
  <c r="A309" i="8"/>
  <c r="G308" i="8"/>
  <c r="F308" i="8"/>
  <c r="E308" i="8"/>
  <c r="D308" i="8"/>
  <c r="A308" i="8"/>
  <c r="D307" i="8"/>
  <c r="E307" i="8" s="1"/>
  <c r="F307" i="8" s="1"/>
  <c r="G307" i="8" s="1"/>
  <c r="A307" i="8"/>
  <c r="G306" i="8"/>
  <c r="E306" i="8"/>
  <c r="F306" i="8" s="1"/>
  <c r="D306" i="8"/>
  <c r="A306" i="8"/>
  <c r="D305" i="8"/>
  <c r="E305" i="8" s="1"/>
  <c r="F305" i="8" s="1"/>
  <c r="G305" i="8" s="1"/>
  <c r="A305" i="8"/>
  <c r="E304" i="8"/>
  <c r="F304" i="8" s="1"/>
  <c r="G304" i="8" s="1"/>
  <c r="D304" i="8"/>
  <c r="A304" i="8"/>
  <c r="D303" i="8"/>
  <c r="E303" i="8" s="1"/>
  <c r="F303" i="8" s="1"/>
  <c r="G303" i="8" s="1"/>
  <c r="A303" i="8"/>
  <c r="D302" i="8"/>
  <c r="E302" i="8" s="1"/>
  <c r="F302" i="8" s="1"/>
  <c r="G302" i="8" s="1"/>
  <c r="A302" i="8"/>
  <c r="D301" i="8"/>
  <c r="E301" i="8" s="1"/>
  <c r="F301" i="8" s="1"/>
  <c r="G301" i="8" s="1"/>
  <c r="A301" i="8"/>
  <c r="F300" i="8"/>
  <c r="G300" i="8" s="1"/>
  <c r="E300" i="8"/>
  <c r="D300" i="8"/>
  <c r="A300" i="8"/>
  <c r="D299" i="8"/>
  <c r="E299" i="8" s="1"/>
  <c r="F299" i="8" s="1"/>
  <c r="G299" i="8" s="1"/>
  <c r="A299" i="8"/>
  <c r="D298" i="8"/>
  <c r="E298" i="8" s="1"/>
  <c r="F298" i="8" s="1"/>
  <c r="G298" i="8" s="1"/>
  <c r="A298" i="8"/>
  <c r="F297" i="8"/>
  <c r="G297" i="8" s="1"/>
  <c r="E297" i="8"/>
  <c r="D297" i="8"/>
  <c r="A297" i="8"/>
  <c r="E296" i="8"/>
  <c r="F296" i="8" s="1"/>
  <c r="G296" i="8" s="1"/>
  <c r="D296" i="8"/>
  <c r="A296" i="8"/>
  <c r="G295" i="8"/>
  <c r="F295" i="8"/>
  <c r="D295" i="8"/>
  <c r="E295" i="8" s="1"/>
  <c r="A295" i="8"/>
  <c r="D294" i="8"/>
  <c r="E294" i="8" s="1"/>
  <c r="F294" i="8" s="1"/>
  <c r="G294" i="8" s="1"/>
  <c r="A294" i="8"/>
  <c r="D293" i="8"/>
  <c r="E293" i="8" s="1"/>
  <c r="F293" i="8" s="1"/>
  <c r="G293" i="8" s="1"/>
  <c r="A293" i="8"/>
  <c r="G292" i="8"/>
  <c r="E292" i="8"/>
  <c r="F292" i="8" s="1"/>
  <c r="D292" i="8"/>
  <c r="A292" i="8"/>
  <c r="D291" i="8"/>
  <c r="E291" i="8" s="1"/>
  <c r="F291" i="8" s="1"/>
  <c r="G291" i="8" s="1"/>
  <c r="A291" i="8"/>
  <c r="G290" i="8"/>
  <c r="D290" i="8"/>
  <c r="E290" i="8" s="1"/>
  <c r="F290" i="8" s="1"/>
  <c r="A290" i="8"/>
  <c r="D289" i="8"/>
  <c r="E289" i="8" s="1"/>
  <c r="F289" i="8" s="1"/>
  <c r="G289" i="8" s="1"/>
  <c r="A289" i="8"/>
  <c r="E288" i="8"/>
  <c r="F288" i="8" s="1"/>
  <c r="G288" i="8" s="1"/>
  <c r="D288" i="8"/>
  <c r="A288" i="8"/>
  <c r="D287" i="8"/>
  <c r="E287" i="8" s="1"/>
  <c r="F287" i="8" s="1"/>
  <c r="G287" i="8" s="1"/>
  <c r="A287" i="8"/>
  <c r="D286" i="8"/>
  <c r="E286" i="8" s="1"/>
  <c r="F286" i="8" s="1"/>
  <c r="G286" i="8" s="1"/>
  <c r="A286" i="8"/>
  <c r="D285" i="8"/>
  <c r="E285" i="8" s="1"/>
  <c r="F285" i="8" s="1"/>
  <c r="G285" i="8" s="1"/>
  <c r="A285" i="8"/>
  <c r="F284" i="8"/>
  <c r="G284" i="8" s="1"/>
  <c r="E284" i="8"/>
  <c r="D284" i="8"/>
  <c r="A284" i="8"/>
  <c r="D283" i="8"/>
  <c r="E283" i="8" s="1"/>
  <c r="F283" i="8" s="1"/>
  <c r="G283" i="8" s="1"/>
  <c r="A283" i="8"/>
  <c r="D282" i="8"/>
  <c r="E282" i="8" s="1"/>
  <c r="F282" i="8" s="1"/>
  <c r="G282" i="8" s="1"/>
  <c r="A282" i="8"/>
  <c r="F281" i="8"/>
  <c r="G281" i="8" s="1"/>
  <c r="E281" i="8"/>
  <c r="D281" i="8"/>
  <c r="A281" i="8"/>
  <c r="E280" i="8"/>
  <c r="F280" i="8" s="1"/>
  <c r="G280" i="8" s="1"/>
  <c r="D280" i="8"/>
  <c r="A280" i="8"/>
  <c r="D279" i="8"/>
  <c r="E279" i="8" s="1"/>
  <c r="F279" i="8" s="1"/>
  <c r="G279" i="8" s="1"/>
  <c r="A279" i="8"/>
  <c r="D278" i="8"/>
  <c r="E278" i="8" s="1"/>
  <c r="F278" i="8" s="1"/>
  <c r="G278" i="8" s="1"/>
  <c r="A278" i="8"/>
  <c r="D277" i="8"/>
  <c r="E277" i="8" s="1"/>
  <c r="F277" i="8" s="1"/>
  <c r="G277" i="8" s="1"/>
  <c r="A277" i="8"/>
  <c r="E276" i="8"/>
  <c r="F276" i="8" s="1"/>
  <c r="G276" i="8" s="1"/>
  <c r="D276" i="8"/>
  <c r="A276" i="8"/>
  <c r="D275" i="8"/>
  <c r="E275" i="8" s="1"/>
  <c r="F275" i="8" s="1"/>
  <c r="G275" i="8" s="1"/>
  <c r="A275" i="8"/>
  <c r="G274" i="8"/>
  <c r="E274" i="8"/>
  <c r="F274" i="8" s="1"/>
  <c r="D274" i="8"/>
  <c r="A274" i="8"/>
  <c r="E273" i="8"/>
  <c r="F273" i="8" s="1"/>
  <c r="G273" i="8" s="1"/>
  <c r="D273" i="8"/>
  <c r="A273" i="8"/>
  <c r="E272" i="8"/>
  <c r="F272" i="8" s="1"/>
  <c r="G272" i="8" s="1"/>
  <c r="D272" i="8"/>
  <c r="A272" i="8"/>
  <c r="D271" i="8"/>
  <c r="E271" i="8" s="1"/>
  <c r="F271" i="8" s="1"/>
  <c r="G271" i="8" s="1"/>
  <c r="A271" i="8"/>
  <c r="G270" i="8"/>
  <c r="E270" i="8"/>
  <c r="F270" i="8" s="1"/>
  <c r="D270" i="8"/>
  <c r="A270" i="8"/>
  <c r="D269" i="8"/>
  <c r="E269" i="8" s="1"/>
  <c r="F269" i="8" s="1"/>
  <c r="G269" i="8" s="1"/>
  <c r="A269" i="8"/>
  <c r="G268" i="8"/>
  <c r="F268" i="8"/>
  <c r="E268" i="8"/>
  <c r="D268" i="8"/>
  <c r="A268" i="8"/>
  <c r="D267" i="8"/>
  <c r="E267" i="8" s="1"/>
  <c r="F267" i="8" s="1"/>
  <c r="G267" i="8" s="1"/>
  <c r="A267" i="8"/>
  <c r="D266" i="8"/>
  <c r="E266" i="8" s="1"/>
  <c r="F266" i="8" s="1"/>
  <c r="G266" i="8" s="1"/>
  <c r="A266" i="8"/>
  <c r="F265" i="8"/>
  <c r="G265" i="8" s="1"/>
  <c r="D265" i="8"/>
  <c r="E265" i="8" s="1"/>
  <c r="A265" i="8"/>
  <c r="E264" i="8"/>
  <c r="F264" i="8" s="1"/>
  <c r="G264" i="8" s="1"/>
  <c r="D264" i="8"/>
  <c r="A264" i="8"/>
  <c r="F263" i="8"/>
  <c r="G263" i="8" s="1"/>
  <c r="D263" i="8"/>
  <c r="E263" i="8" s="1"/>
  <c r="A263" i="8"/>
  <c r="D262" i="8"/>
  <c r="E262" i="8" s="1"/>
  <c r="F262" i="8" s="1"/>
  <c r="G262" i="8" s="1"/>
  <c r="A262" i="8"/>
  <c r="D261" i="8"/>
  <c r="E261" i="8" s="1"/>
  <c r="F261" i="8" s="1"/>
  <c r="G261" i="8" s="1"/>
  <c r="A261" i="8"/>
  <c r="E260" i="8"/>
  <c r="F260" i="8" s="1"/>
  <c r="G260" i="8" s="1"/>
  <c r="D260" i="8"/>
  <c r="A260" i="8"/>
  <c r="D259" i="8"/>
  <c r="E259" i="8" s="1"/>
  <c r="F259" i="8" s="1"/>
  <c r="G259" i="8" s="1"/>
  <c r="A259" i="8"/>
  <c r="D258" i="8"/>
  <c r="E258" i="8" s="1"/>
  <c r="F258" i="8" s="1"/>
  <c r="G258" i="8" s="1"/>
  <c r="A258" i="8"/>
  <c r="D257" i="8"/>
  <c r="E257" i="8" s="1"/>
  <c r="F257" i="8" s="1"/>
  <c r="G257" i="8" s="1"/>
  <c r="A257" i="8"/>
  <c r="E256" i="8"/>
  <c r="F256" i="8" s="1"/>
  <c r="G256" i="8" s="1"/>
  <c r="D256" i="8"/>
  <c r="A256" i="8"/>
  <c r="D255" i="8"/>
  <c r="E255" i="8" s="1"/>
  <c r="F255" i="8" s="1"/>
  <c r="G255" i="8" s="1"/>
  <c r="A255" i="8"/>
  <c r="E254" i="8"/>
  <c r="F254" i="8" s="1"/>
  <c r="G254" i="8" s="1"/>
  <c r="D254" i="8"/>
  <c r="A254" i="8"/>
  <c r="D253" i="8"/>
  <c r="E253" i="8" s="1"/>
  <c r="F253" i="8" s="1"/>
  <c r="G253" i="8" s="1"/>
  <c r="A253" i="8"/>
  <c r="E252" i="8"/>
  <c r="F252" i="8" s="1"/>
  <c r="G252" i="8" s="1"/>
  <c r="D252" i="8"/>
  <c r="A252" i="8"/>
  <c r="D251" i="8"/>
  <c r="E251" i="8" s="1"/>
  <c r="F251" i="8" s="1"/>
  <c r="G251" i="8" s="1"/>
  <c r="A251" i="8"/>
  <c r="D250" i="8"/>
  <c r="E250" i="8" s="1"/>
  <c r="F250" i="8" s="1"/>
  <c r="G250" i="8" s="1"/>
  <c r="A250" i="8"/>
  <c r="F249" i="8"/>
  <c r="G249" i="8" s="1"/>
  <c r="D249" i="8"/>
  <c r="E249" i="8" s="1"/>
  <c r="A249" i="8"/>
  <c r="E248" i="8"/>
  <c r="F248" i="8" s="1"/>
  <c r="G248" i="8" s="1"/>
  <c r="D248" i="8"/>
  <c r="A248" i="8"/>
  <c r="F247" i="8"/>
  <c r="G247" i="8" s="1"/>
  <c r="D247" i="8"/>
  <c r="E247" i="8" s="1"/>
  <c r="A247" i="8"/>
  <c r="D246" i="8"/>
  <c r="E246" i="8" s="1"/>
  <c r="F246" i="8" s="1"/>
  <c r="G246" i="8" s="1"/>
  <c r="A246" i="8"/>
  <c r="D245" i="8"/>
  <c r="E245" i="8" s="1"/>
  <c r="F245" i="8" s="1"/>
  <c r="G245" i="8" s="1"/>
  <c r="A245" i="8"/>
  <c r="E244" i="8"/>
  <c r="F244" i="8" s="1"/>
  <c r="G244" i="8" s="1"/>
  <c r="D244" i="8"/>
  <c r="A244" i="8"/>
  <c r="F243" i="8"/>
  <c r="G243" i="8" s="1"/>
  <c r="D243" i="8"/>
  <c r="E243" i="8" s="1"/>
  <c r="A243" i="8"/>
  <c r="D242" i="8"/>
  <c r="E242" i="8" s="1"/>
  <c r="F242" i="8" s="1"/>
  <c r="G242" i="8" s="1"/>
  <c r="A242" i="8"/>
  <c r="D241" i="8"/>
  <c r="E241" i="8" s="1"/>
  <c r="F241" i="8" s="1"/>
  <c r="G241" i="8" s="1"/>
  <c r="A241" i="8"/>
  <c r="E240" i="8"/>
  <c r="F240" i="8" s="1"/>
  <c r="G240" i="8" s="1"/>
  <c r="D240" i="8"/>
  <c r="A240" i="8"/>
  <c r="D239" i="8"/>
  <c r="E239" i="8" s="1"/>
  <c r="F239" i="8" s="1"/>
  <c r="G239" i="8" s="1"/>
  <c r="A239" i="8"/>
  <c r="E238" i="8"/>
  <c r="F238" i="8" s="1"/>
  <c r="G238" i="8" s="1"/>
  <c r="D238" i="8"/>
  <c r="A238" i="8"/>
  <c r="D237" i="8"/>
  <c r="E237" i="8" s="1"/>
  <c r="F237" i="8" s="1"/>
  <c r="G237" i="8" s="1"/>
  <c r="A237" i="8"/>
  <c r="E236" i="8"/>
  <c r="F236" i="8" s="1"/>
  <c r="G236" i="8" s="1"/>
  <c r="D236" i="8"/>
  <c r="A236" i="8"/>
  <c r="D235" i="8"/>
  <c r="E235" i="8" s="1"/>
  <c r="F235" i="8" s="1"/>
  <c r="G235" i="8" s="1"/>
  <c r="A235" i="8"/>
  <c r="D234" i="8"/>
  <c r="E234" i="8" s="1"/>
  <c r="F234" i="8" s="1"/>
  <c r="G234" i="8" s="1"/>
  <c r="A234" i="8"/>
  <c r="D233" i="8"/>
  <c r="E233" i="8" s="1"/>
  <c r="F233" i="8" s="1"/>
  <c r="G233" i="8" s="1"/>
  <c r="A233" i="8"/>
  <c r="E232" i="8"/>
  <c r="F232" i="8" s="1"/>
  <c r="G232" i="8" s="1"/>
  <c r="D232" i="8"/>
  <c r="A232" i="8"/>
  <c r="G231" i="8"/>
  <c r="F231" i="8"/>
  <c r="D231" i="8"/>
  <c r="E231" i="8" s="1"/>
  <c r="A231" i="8"/>
  <c r="D230" i="8"/>
  <c r="E230" i="8" s="1"/>
  <c r="F230" i="8" s="1"/>
  <c r="G230" i="8" s="1"/>
  <c r="A230" i="8"/>
  <c r="D229" i="8"/>
  <c r="E229" i="8" s="1"/>
  <c r="F229" i="8" s="1"/>
  <c r="G229" i="8" s="1"/>
  <c r="A229" i="8"/>
  <c r="E228" i="8"/>
  <c r="F228" i="8" s="1"/>
  <c r="G228" i="8" s="1"/>
  <c r="D228" i="8"/>
  <c r="A228" i="8"/>
  <c r="D227" i="8"/>
  <c r="E227" i="8" s="1"/>
  <c r="F227" i="8" s="1"/>
  <c r="G227" i="8" s="1"/>
  <c r="A227" i="8"/>
  <c r="D226" i="8"/>
  <c r="E226" i="8" s="1"/>
  <c r="F226" i="8" s="1"/>
  <c r="G226" i="8" s="1"/>
  <c r="A226" i="8"/>
  <c r="E225" i="8"/>
  <c r="F225" i="8" s="1"/>
  <c r="G225" i="8" s="1"/>
  <c r="D225" i="8"/>
  <c r="A225" i="8"/>
  <c r="E224" i="8"/>
  <c r="F224" i="8" s="1"/>
  <c r="G224" i="8" s="1"/>
  <c r="D224" i="8"/>
  <c r="A224" i="8"/>
  <c r="D223" i="8"/>
  <c r="E223" i="8" s="1"/>
  <c r="F223" i="8" s="1"/>
  <c r="G223" i="8" s="1"/>
  <c r="A223" i="8"/>
  <c r="G222" i="8"/>
  <c r="E222" i="8"/>
  <c r="F222" i="8" s="1"/>
  <c r="D222" i="8"/>
  <c r="A222" i="8"/>
  <c r="D221" i="8"/>
  <c r="E221" i="8" s="1"/>
  <c r="F221" i="8" s="1"/>
  <c r="G221" i="8" s="1"/>
  <c r="A221" i="8"/>
  <c r="E220" i="8"/>
  <c r="F220" i="8" s="1"/>
  <c r="G220" i="8" s="1"/>
  <c r="D220" i="8"/>
  <c r="A220" i="8"/>
  <c r="D219" i="8"/>
  <c r="E219" i="8" s="1"/>
  <c r="F219" i="8" s="1"/>
  <c r="G219" i="8" s="1"/>
  <c r="A219" i="8"/>
  <c r="G218" i="8"/>
  <c r="D218" i="8"/>
  <c r="E218" i="8" s="1"/>
  <c r="F218" i="8" s="1"/>
  <c r="A218" i="8"/>
  <c r="F217" i="8"/>
  <c r="G217" i="8" s="1"/>
  <c r="D217" i="8"/>
  <c r="E217" i="8" s="1"/>
  <c r="A217" i="8"/>
  <c r="E216" i="8"/>
  <c r="F216" i="8" s="1"/>
  <c r="G216" i="8" s="1"/>
  <c r="D216" i="8"/>
  <c r="A216" i="8"/>
  <c r="G215" i="8"/>
  <c r="F215" i="8"/>
  <c r="D215" i="8"/>
  <c r="E215" i="8" s="1"/>
  <c r="A215" i="8"/>
  <c r="D214" i="8"/>
  <c r="E214" i="8" s="1"/>
  <c r="F214" i="8" s="1"/>
  <c r="G214" i="8" s="1"/>
  <c r="A214" i="8"/>
  <c r="D213" i="8"/>
  <c r="E213" i="8" s="1"/>
  <c r="F213" i="8" s="1"/>
  <c r="G213" i="8" s="1"/>
  <c r="A213" i="8"/>
  <c r="E212" i="8"/>
  <c r="F212" i="8" s="1"/>
  <c r="G212" i="8" s="1"/>
  <c r="D212" i="8"/>
  <c r="A212" i="8"/>
  <c r="D211" i="8"/>
  <c r="E211" i="8" s="1"/>
  <c r="F211" i="8" s="1"/>
  <c r="G211" i="8" s="1"/>
  <c r="A211" i="8"/>
  <c r="D210" i="8"/>
  <c r="E210" i="8" s="1"/>
  <c r="F210" i="8" s="1"/>
  <c r="G210" i="8" s="1"/>
  <c r="A210" i="8"/>
  <c r="E209" i="8"/>
  <c r="F209" i="8" s="1"/>
  <c r="G209" i="8" s="1"/>
  <c r="D209" i="8"/>
  <c r="A209" i="8"/>
  <c r="E208" i="8"/>
  <c r="F208" i="8" s="1"/>
  <c r="G208" i="8" s="1"/>
  <c r="D208" i="8"/>
  <c r="A208" i="8"/>
  <c r="D207" i="8"/>
  <c r="E207" i="8" s="1"/>
  <c r="F207" i="8" s="1"/>
  <c r="G207" i="8" s="1"/>
  <c r="A207" i="8"/>
  <c r="G206" i="8"/>
  <c r="E206" i="8"/>
  <c r="F206" i="8" s="1"/>
  <c r="D206" i="8"/>
  <c r="A206" i="8"/>
  <c r="D205" i="8"/>
  <c r="E205" i="8" s="1"/>
  <c r="F205" i="8" s="1"/>
  <c r="G205" i="8" s="1"/>
  <c r="A205" i="8"/>
  <c r="G204" i="8"/>
  <c r="F204" i="8"/>
  <c r="E204" i="8"/>
  <c r="D204" i="8"/>
  <c r="A204" i="8"/>
  <c r="D203" i="8"/>
  <c r="E203" i="8" s="1"/>
  <c r="F203" i="8" s="1"/>
  <c r="G203" i="8" s="1"/>
  <c r="A203" i="8"/>
  <c r="E202" i="8"/>
  <c r="F202" i="8" s="1"/>
  <c r="G202" i="8" s="1"/>
  <c r="D202" i="8"/>
  <c r="A202" i="8"/>
  <c r="D201" i="8"/>
  <c r="E201" i="8" s="1"/>
  <c r="F201" i="8" s="1"/>
  <c r="G201" i="8" s="1"/>
  <c r="A201" i="8"/>
  <c r="E200" i="8"/>
  <c r="F200" i="8" s="1"/>
  <c r="G200" i="8" s="1"/>
  <c r="D200" i="8"/>
  <c r="A200" i="8"/>
  <c r="D199" i="8"/>
  <c r="E199" i="8" s="1"/>
  <c r="F199" i="8" s="1"/>
  <c r="G199" i="8" s="1"/>
  <c r="A199" i="8"/>
  <c r="E198" i="8"/>
  <c r="F198" i="8" s="1"/>
  <c r="G198" i="8" s="1"/>
  <c r="D198" i="8"/>
  <c r="A198" i="8"/>
  <c r="D197" i="8"/>
  <c r="E197" i="8" s="1"/>
  <c r="F197" i="8" s="1"/>
  <c r="G197" i="8" s="1"/>
  <c r="A197" i="8"/>
  <c r="G196" i="8"/>
  <c r="F196" i="8"/>
  <c r="E196" i="8"/>
  <c r="D196" i="8"/>
  <c r="A196" i="8"/>
  <c r="D195" i="8"/>
  <c r="E195" i="8" s="1"/>
  <c r="F195" i="8" s="1"/>
  <c r="G195" i="8" s="1"/>
  <c r="A195" i="8"/>
  <c r="F194" i="8"/>
  <c r="G194" i="8" s="1"/>
  <c r="D194" i="8"/>
  <c r="E194" i="8" s="1"/>
  <c r="A194" i="8"/>
  <c r="D193" i="8"/>
  <c r="E193" i="8" s="1"/>
  <c r="F193" i="8" s="1"/>
  <c r="G193" i="8" s="1"/>
  <c r="A193" i="8"/>
  <c r="E192" i="8"/>
  <c r="F192" i="8" s="1"/>
  <c r="G192" i="8" s="1"/>
  <c r="D192" i="8"/>
  <c r="A192" i="8"/>
  <c r="F191" i="8"/>
  <c r="G191" i="8" s="1"/>
  <c r="E191" i="8"/>
  <c r="D191" i="8"/>
  <c r="A191" i="8"/>
  <c r="D190" i="8"/>
  <c r="E190" i="8" s="1"/>
  <c r="F190" i="8" s="1"/>
  <c r="G190" i="8" s="1"/>
  <c r="A190" i="8"/>
  <c r="D189" i="8"/>
  <c r="E189" i="8" s="1"/>
  <c r="F189" i="8" s="1"/>
  <c r="G189" i="8" s="1"/>
  <c r="A189" i="8"/>
  <c r="D188" i="8"/>
  <c r="E188" i="8" s="1"/>
  <c r="F188" i="8" s="1"/>
  <c r="G188" i="8" s="1"/>
  <c r="A188" i="8"/>
  <c r="D187" i="8"/>
  <c r="E187" i="8" s="1"/>
  <c r="F187" i="8" s="1"/>
  <c r="G187" i="8" s="1"/>
  <c r="A187" i="8"/>
  <c r="D186" i="8"/>
  <c r="E186" i="8" s="1"/>
  <c r="F186" i="8" s="1"/>
  <c r="G186" i="8" s="1"/>
  <c r="A186" i="8"/>
  <c r="F185" i="8"/>
  <c r="G185" i="8" s="1"/>
  <c r="E185" i="8"/>
  <c r="D185" i="8"/>
  <c r="A185" i="8"/>
  <c r="E184" i="8"/>
  <c r="F184" i="8" s="1"/>
  <c r="G184" i="8" s="1"/>
  <c r="D184" i="8"/>
  <c r="A184" i="8"/>
  <c r="F183" i="8"/>
  <c r="G183" i="8" s="1"/>
  <c r="E183" i="8"/>
  <c r="D183" i="8"/>
  <c r="A183" i="8"/>
  <c r="D182" i="8"/>
  <c r="E182" i="8" s="1"/>
  <c r="F182" i="8" s="1"/>
  <c r="G182" i="8" s="1"/>
  <c r="A182" i="8"/>
  <c r="D181" i="8"/>
  <c r="E181" i="8" s="1"/>
  <c r="F181" i="8" s="1"/>
  <c r="G181" i="8" s="1"/>
  <c r="A181" i="8"/>
  <c r="D180" i="8"/>
  <c r="E180" i="8" s="1"/>
  <c r="F180" i="8" s="1"/>
  <c r="G180" i="8" s="1"/>
  <c r="A180" i="8"/>
  <c r="D179" i="8"/>
  <c r="E179" i="8" s="1"/>
  <c r="F179" i="8" s="1"/>
  <c r="G179" i="8" s="1"/>
  <c r="A179" i="8"/>
  <c r="D178" i="8"/>
  <c r="E178" i="8" s="1"/>
  <c r="F178" i="8" s="1"/>
  <c r="G178" i="8" s="1"/>
  <c r="A178" i="8"/>
  <c r="D177" i="8"/>
  <c r="E177" i="8" s="1"/>
  <c r="F177" i="8" s="1"/>
  <c r="G177" i="8" s="1"/>
  <c r="A177" i="8"/>
  <c r="E176" i="8"/>
  <c r="F176" i="8" s="1"/>
  <c r="G176" i="8" s="1"/>
  <c r="D176" i="8"/>
  <c r="A176" i="8"/>
  <c r="E175" i="8"/>
  <c r="F175" i="8" s="1"/>
  <c r="G175" i="8" s="1"/>
  <c r="D175" i="8"/>
  <c r="A175" i="8"/>
  <c r="E174" i="8"/>
  <c r="F174" i="8" s="1"/>
  <c r="G174" i="8" s="1"/>
  <c r="D174" i="8"/>
  <c r="A174" i="8"/>
  <c r="D173" i="8"/>
  <c r="E173" i="8" s="1"/>
  <c r="F173" i="8" s="1"/>
  <c r="G173" i="8" s="1"/>
  <c r="A173" i="8"/>
  <c r="F172" i="8"/>
  <c r="G172" i="8" s="1"/>
  <c r="E172" i="8"/>
  <c r="D172" i="8"/>
  <c r="A172" i="8"/>
  <c r="D171" i="8"/>
  <c r="E171" i="8" s="1"/>
  <c r="F171" i="8" s="1"/>
  <c r="G171" i="8" s="1"/>
  <c r="A171" i="8"/>
  <c r="F170" i="8"/>
  <c r="G170" i="8" s="1"/>
  <c r="D170" i="8"/>
  <c r="E170" i="8" s="1"/>
  <c r="A170" i="8"/>
  <c r="E169" i="8"/>
  <c r="F169" i="8" s="1"/>
  <c r="G169" i="8" s="1"/>
  <c r="D169" i="8"/>
  <c r="A169" i="8"/>
  <c r="E168" i="8"/>
  <c r="F168" i="8" s="1"/>
  <c r="G168" i="8" s="1"/>
  <c r="D168" i="8"/>
  <c r="A168" i="8"/>
  <c r="E167" i="8"/>
  <c r="F167" i="8" s="1"/>
  <c r="G167" i="8" s="1"/>
  <c r="D167" i="8"/>
  <c r="A167" i="8"/>
  <c r="D166" i="8"/>
  <c r="E166" i="8" s="1"/>
  <c r="F166" i="8" s="1"/>
  <c r="G166" i="8" s="1"/>
  <c r="A166" i="8"/>
  <c r="G165" i="8"/>
  <c r="D165" i="8"/>
  <c r="E165" i="8" s="1"/>
  <c r="F165" i="8" s="1"/>
  <c r="A165" i="8"/>
  <c r="D164" i="8"/>
  <c r="E164" i="8" s="1"/>
  <c r="F164" i="8" s="1"/>
  <c r="G164" i="8" s="1"/>
  <c r="A164" i="8"/>
  <c r="D163" i="8"/>
  <c r="E163" i="8" s="1"/>
  <c r="F163" i="8" s="1"/>
  <c r="G163" i="8" s="1"/>
  <c r="A163" i="8"/>
  <c r="D162" i="8"/>
  <c r="E162" i="8" s="1"/>
  <c r="F162" i="8" s="1"/>
  <c r="G162" i="8" s="1"/>
  <c r="A162" i="8"/>
  <c r="F161" i="8"/>
  <c r="G161" i="8" s="1"/>
  <c r="E161" i="8"/>
  <c r="D161" i="8"/>
  <c r="A161" i="8"/>
  <c r="E160" i="8"/>
  <c r="F160" i="8" s="1"/>
  <c r="G160" i="8" s="1"/>
  <c r="D160" i="8"/>
  <c r="A160" i="8"/>
  <c r="E159" i="8"/>
  <c r="F159" i="8" s="1"/>
  <c r="G159" i="8" s="1"/>
  <c r="D159" i="8"/>
  <c r="A159" i="8"/>
  <c r="E158" i="8"/>
  <c r="F158" i="8" s="1"/>
  <c r="G158" i="8" s="1"/>
  <c r="D158" i="8"/>
  <c r="A158" i="8"/>
  <c r="D157" i="8"/>
  <c r="E157" i="8" s="1"/>
  <c r="F157" i="8" s="1"/>
  <c r="G157" i="8" s="1"/>
  <c r="A157" i="8"/>
  <c r="E156" i="8"/>
  <c r="F156" i="8" s="1"/>
  <c r="G156" i="8" s="1"/>
  <c r="D156" i="8"/>
  <c r="A156" i="8"/>
  <c r="D155" i="8"/>
  <c r="E155" i="8" s="1"/>
  <c r="F155" i="8" s="1"/>
  <c r="G155" i="8" s="1"/>
  <c r="A155" i="8"/>
  <c r="G154" i="8"/>
  <c r="F154" i="8"/>
  <c r="E154" i="8"/>
  <c r="D154" i="8"/>
  <c r="A154" i="8"/>
  <c r="D153" i="8"/>
  <c r="E153" i="8" s="1"/>
  <c r="F153" i="8" s="1"/>
  <c r="G153" i="8" s="1"/>
  <c r="A153" i="8"/>
  <c r="E152" i="8"/>
  <c r="F152" i="8" s="1"/>
  <c r="G152" i="8" s="1"/>
  <c r="D152" i="8"/>
  <c r="A152" i="8"/>
  <c r="E151" i="8"/>
  <c r="F151" i="8" s="1"/>
  <c r="G151" i="8" s="1"/>
  <c r="D151" i="8"/>
  <c r="A151" i="8"/>
  <c r="E150" i="8"/>
  <c r="F150" i="8" s="1"/>
  <c r="G150" i="8" s="1"/>
  <c r="D150" i="8"/>
  <c r="A150" i="8"/>
  <c r="D149" i="8"/>
  <c r="E149" i="8" s="1"/>
  <c r="F149" i="8" s="1"/>
  <c r="G149" i="8" s="1"/>
  <c r="A149" i="8"/>
  <c r="F148" i="8"/>
  <c r="G148" i="8" s="1"/>
  <c r="E148" i="8"/>
  <c r="D148" i="8"/>
  <c r="A148" i="8"/>
  <c r="D147" i="8"/>
  <c r="E147" i="8" s="1"/>
  <c r="F147" i="8" s="1"/>
  <c r="G147" i="8" s="1"/>
  <c r="A147" i="8"/>
  <c r="D146" i="8"/>
  <c r="E146" i="8" s="1"/>
  <c r="F146" i="8" s="1"/>
  <c r="G146" i="8" s="1"/>
  <c r="A146" i="8"/>
  <c r="E145" i="8"/>
  <c r="F145" i="8" s="1"/>
  <c r="G145" i="8" s="1"/>
  <c r="D145" i="8"/>
  <c r="A145" i="8"/>
  <c r="D144" i="8"/>
  <c r="E144" i="8" s="1"/>
  <c r="F144" i="8" s="1"/>
  <c r="G144" i="8" s="1"/>
  <c r="A144" i="8"/>
  <c r="G143" i="8"/>
  <c r="F143" i="8"/>
  <c r="E143" i="8"/>
  <c r="D143" i="8"/>
  <c r="A143" i="8"/>
  <c r="D142" i="8"/>
  <c r="E142" i="8" s="1"/>
  <c r="F142" i="8" s="1"/>
  <c r="G142" i="8" s="1"/>
  <c r="A142" i="8"/>
  <c r="G141" i="8"/>
  <c r="D141" i="8"/>
  <c r="E141" i="8" s="1"/>
  <c r="F141" i="8" s="1"/>
  <c r="A141" i="8"/>
  <c r="D140" i="8"/>
  <c r="E140" i="8" s="1"/>
  <c r="F140" i="8" s="1"/>
  <c r="G140" i="8" s="1"/>
  <c r="A140" i="8"/>
  <c r="D139" i="8"/>
  <c r="E139" i="8" s="1"/>
  <c r="F139" i="8" s="1"/>
  <c r="G139" i="8" s="1"/>
  <c r="A139" i="8"/>
  <c r="F138" i="8"/>
  <c r="G138" i="8" s="1"/>
  <c r="D138" i="8"/>
  <c r="E138" i="8" s="1"/>
  <c r="A138" i="8"/>
  <c r="F137" i="8"/>
  <c r="G137" i="8" s="1"/>
  <c r="E137" i="8"/>
  <c r="D137" i="8"/>
  <c r="A137" i="8"/>
  <c r="D136" i="8"/>
  <c r="E136" i="8" s="1"/>
  <c r="F136" i="8" s="1"/>
  <c r="G136" i="8" s="1"/>
  <c r="A136" i="8"/>
  <c r="E135" i="8"/>
  <c r="F135" i="8" s="1"/>
  <c r="G135" i="8" s="1"/>
  <c r="D135" i="8"/>
  <c r="A135" i="8"/>
  <c r="E134" i="8"/>
  <c r="F134" i="8" s="1"/>
  <c r="G134" i="8" s="1"/>
  <c r="D134" i="8"/>
  <c r="A134" i="8"/>
  <c r="D133" i="8"/>
  <c r="E133" i="8" s="1"/>
  <c r="F133" i="8" s="1"/>
  <c r="G133" i="8" s="1"/>
  <c r="A133" i="8"/>
  <c r="F132" i="8"/>
  <c r="G132" i="8" s="1"/>
  <c r="E132" i="8"/>
  <c r="D132" i="8"/>
  <c r="A132" i="8"/>
  <c r="D131" i="8"/>
  <c r="E131" i="8" s="1"/>
  <c r="F131" i="8" s="1"/>
  <c r="G131" i="8" s="1"/>
  <c r="A131" i="8"/>
  <c r="D130" i="8"/>
  <c r="E130" i="8" s="1"/>
  <c r="F130" i="8" s="1"/>
  <c r="G130" i="8" s="1"/>
  <c r="A130" i="8"/>
  <c r="E129" i="8"/>
  <c r="F129" i="8" s="1"/>
  <c r="G129" i="8" s="1"/>
  <c r="D129" i="8"/>
  <c r="A129" i="8"/>
  <c r="D128" i="8"/>
  <c r="E128" i="8" s="1"/>
  <c r="F128" i="8" s="1"/>
  <c r="G128" i="8" s="1"/>
  <c r="A128" i="8"/>
  <c r="G127" i="8"/>
  <c r="F127" i="8"/>
  <c r="E127" i="8"/>
  <c r="D127" i="8"/>
  <c r="A127" i="8"/>
  <c r="D126" i="8"/>
  <c r="E126" i="8" s="1"/>
  <c r="F126" i="8" s="1"/>
  <c r="G126" i="8" s="1"/>
  <c r="A126" i="8"/>
  <c r="G125" i="8"/>
  <c r="E125" i="8"/>
  <c r="F125" i="8" s="1"/>
  <c r="D125" i="8"/>
  <c r="A125" i="8"/>
  <c r="E124" i="8"/>
  <c r="F124" i="8" s="1"/>
  <c r="G124" i="8" s="1"/>
  <c r="D124" i="8"/>
  <c r="A124" i="8"/>
  <c r="D123" i="8"/>
  <c r="E123" i="8" s="1"/>
  <c r="F123" i="8" s="1"/>
  <c r="G123" i="8" s="1"/>
  <c r="A123" i="8"/>
  <c r="D122" i="8"/>
  <c r="E122" i="8" s="1"/>
  <c r="F122" i="8" s="1"/>
  <c r="G122" i="8" s="1"/>
  <c r="A122" i="8"/>
  <c r="F121" i="8"/>
  <c r="G121" i="8" s="1"/>
  <c r="E121" i="8"/>
  <c r="D121" i="8"/>
  <c r="A121" i="8"/>
  <c r="D120" i="8"/>
  <c r="E120" i="8" s="1"/>
  <c r="F120" i="8" s="1"/>
  <c r="G120" i="8" s="1"/>
  <c r="A120" i="8"/>
  <c r="E119" i="8"/>
  <c r="F119" i="8" s="1"/>
  <c r="G119" i="8" s="1"/>
  <c r="D119" i="8"/>
  <c r="A119" i="8"/>
  <c r="D118" i="8"/>
  <c r="E118" i="8" s="1"/>
  <c r="F118" i="8" s="1"/>
  <c r="G118" i="8" s="1"/>
  <c r="A118" i="8"/>
  <c r="E117" i="8"/>
  <c r="F117" i="8" s="1"/>
  <c r="G117" i="8" s="1"/>
  <c r="D117" i="8"/>
  <c r="A117" i="8"/>
  <c r="E116" i="8"/>
  <c r="F116" i="8" s="1"/>
  <c r="G116" i="8" s="1"/>
  <c r="D116" i="8"/>
  <c r="A116" i="8"/>
  <c r="D115" i="8"/>
  <c r="E115" i="8" s="1"/>
  <c r="F115" i="8" s="1"/>
  <c r="G115" i="8" s="1"/>
  <c r="A115" i="8"/>
  <c r="G114" i="8"/>
  <c r="F114" i="8"/>
  <c r="D114" i="8"/>
  <c r="E114" i="8" s="1"/>
  <c r="A114" i="8"/>
  <c r="D113" i="8"/>
  <c r="E113" i="8" s="1"/>
  <c r="F113" i="8" s="1"/>
  <c r="G113" i="8" s="1"/>
  <c r="A113" i="8"/>
  <c r="D112" i="8"/>
  <c r="E112" i="8" s="1"/>
  <c r="F112" i="8" s="1"/>
  <c r="G112" i="8" s="1"/>
  <c r="A112" i="8"/>
  <c r="F111" i="8"/>
  <c r="G111" i="8" s="1"/>
  <c r="E111" i="8"/>
  <c r="D111" i="8"/>
  <c r="A111" i="8"/>
  <c r="E110" i="8"/>
  <c r="F110" i="8" s="1"/>
  <c r="G110" i="8" s="1"/>
  <c r="D110" i="8"/>
  <c r="A110" i="8"/>
  <c r="D109" i="8"/>
  <c r="E109" i="8" s="1"/>
  <c r="F109" i="8" s="1"/>
  <c r="G109" i="8" s="1"/>
  <c r="A109" i="8"/>
  <c r="D108" i="8"/>
  <c r="E108" i="8" s="1"/>
  <c r="F108" i="8" s="1"/>
  <c r="G108" i="8" s="1"/>
  <c r="A108" i="8"/>
  <c r="D107" i="8"/>
  <c r="E107" i="8" s="1"/>
  <c r="F107" i="8" s="1"/>
  <c r="G107" i="8" s="1"/>
  <c r="A107" i="8"/>
  <c r="D106" i="8"/>
  <c r="E106" i="8" s="1"/>
  <c r="F106" i="8" s="1"/>
  <c r="G106" i="8" s="1"/>
  <c r="A106" i="8"/>
  <c r="F105" i="8"/>
  <c r="G105" i="8" s="1"/>
  <c r="E105" i="8"/>
  <c r="D105" i="8"/>
  <c r="A105" i="8"/>
  <c r="D104" i="8"/>
  <c r="E104" i="8" s="1"/>
  <c r="F104" i="8" s="1"/>
  <c r="G104" i="8" s="1"/>
  <c r="A104" i="8"/>
  <c r="E103" i="8"/>
  <c r="F103" i="8" s="1"/>
  <c r="G103" i="8" s="1"/>
  <c r="D103" i="8"/>
  <c r="A103" i="8"/>
  <c r="E102" i="8"/>
  <c r="F102" i="8" s="1"/>
  <c r="G102" i="8" s="1"/>
  <c r="D102" i="8"/>
  <c r="A102" i="8"/>
  <c r="G101" i="8"/>
  <c r="E101" i="8"/>
  <c r="F101" i="8" s="1"/>
  <c r="D101" i="8"/>
  <c r="A101" i="8"/>
  <c r="D100" i="8"/>
  <c r="E100" i="8" s="1"/>
  <c r="F100" i="8" s="1"/>
  <c r="G100" i="8" s="1"/>
  <c r="A100" i="8"/>
  <c r="D99" i="8"/>
  <c r="E99" i="8" s="1"/>
  <c r="F99" i="8" s="1"/>
  <c r="G99" i="8" s="1"/>
  <c r="A99" i="8"/>
  <c r="D98" i="8"/>
  <c r="E98" i="8" s="1"/>
  <c r="F98" i="8" s="1"/>
  <c r="G98" i="8" s="1"/>
  <c r="A98" i="8"/>
  <c r="D97" i="8"/>
  <c r="E97" i="8" s="1"/>
  <c r="F97" i="8" s="1"/>
  <c r="G97" i="8" s="1"/>
  <c r="A97" i="8"/>
  <c r="E96" i="8"/>
  <c r="F96" i="8" s="1"/>
  <c r="G96" i="8" s="1"/>
  <c r="D96" i="8"/>
  <c r="A96" i="8"/>
  <c r="E95" i="8"/>
  <c r="F95" i="8" s="1"/>
  <c r="G95" i="8" s="1"/>
  <c r="D95" i="8"/>
  <c r="A95" i="8"/>
  <c r="E94" i="8"/>
  <c r="F94" i="8" s="1"/>
  <c r="G94" i="8" s="1"/>
  <c r="D94" i="8"/>
  <c r="A94" i="8"/>
  <c r="D93" i="8"/>
  <c r="E93" i="8" s="1"/>
  <c r="F93" i="8" s="1"/>
  <c r="G93" i="8" s="1"/>
  <c r="A93" i="8"/>
  <c r="G92" i="8"/>
  <c r="F92" i="8"/>
  <c r="E92" i="8"/>
  <c r="D92" i="8"/>
  <c r="A92" i="8"/>
  <c r="D91" i="8"/>
  <c r="E91" i="8" s="1"/>
  <c r="F91" i="8" s="1"/>
  <c r="G91" i="8" s="1"/>
  <c r="A91" i="8"/>
  <c r="F90" i="8"/>
  <c r="G90" i="8" s="1"/>
  <c r="D90" i="8"/>
  <c r="E90" i="8" s="1"/>
  <c r="A90" i="8"/>
  <c r="E89" i="8"/>
  <c r="F89" i="8" s="1"/>
  <c r="G89" i="8" s="1"/>
  <c r="D89" i="8"/>
  <c r="A89" i="8"/>
  <c r="E88" i="8"/>
  <c r="F88" i="8" s="1"/>
  <c r="G88" i="8" s="1"/>
  <c r="D88" i="8"/>
  <c r="A88" i="8"/>
  <c r="E87" i="8"/>
  <c r="F87" i="8" s="1"/>
  <c r="G87" i="8" s="1"/>
  <c r="D87" i="8"/>
  <c r="A87" i="8"/>
  <c r="D86" i="8"/>
  <c r="E86" i="8" s="1"/>
  <c r="F86" i="8" s="1"/>
  <c r="G86" i="8" s="1"/>
  <c r="A86" i="8"/>
  <c r="G85" i="8"/>
  <c r="E85" i="8"/>
  <c r="F85" i="8" s="1"/>
  <c r="D85" i="8"/>
  <c r="A85" i="8"/>
  <c r="D84" i="8"/>
  <c r="E84" i="8" s="1"/>
  <c r="F84" i="8" s="1"/>
  <c r="G84" i="8" s="1"/>
  <c r="A84" i="8"/>
  <c r="D83" i="8"/>
  <c r="E83" i="8" s="1"/>
  <c r="F83" i="8" s="1"/>
  <c r="G83" i="8" s="1"/>
  <c r="A83" i="8"/>
  <c r="D82" i="8"/>
  <c r="E82" i="8" s="1"/>
  <c r="F82" i="8" s="1"/>
  <c r="G82" i="8" s="1"/>
  <c r="A82" i="8"/>
  <c r="F81" i="8"/>
  <c r="G81" i="8" s="1"/>
  <c r="E81" i="8"/>
  <c r="D81" i="8"/>
  <c r="A81" i="8"/>
  <c r="F80" i="8"/>
  <c r="G80" i="8" s="1"/>
  <c r="E80" i="8"/>
  <c r="D80" i="8"/>
  <c r="A80" i="8"/>
  <c r="G79" i="8"/>
  <c r="F79" i="8"/>
  <c r="E79" i="8"/>
  <c r="D79" i="8"/>
  <c r="A79" i="8"/>
  <c r="D78" i="8"/>
  <c r="E78" i="8" s="1"/>
  <c r="F78" i="8" s="1"/>
  <c r="G78" i="8" s="1"/>
  <c r="A78" i="8"/>
  <c r="G77" i="8"/>
  <c r="E77" i="8"/>
  <c r="F77" i="8" s="1"/>
  <c r="D77" i="8"/>
  <c r="A77" i="8"/>
  <c r="E76" i="8"/>
  <c r="F76" i="8" s="1"/>
  <c r="G76" i="8" s="1"/>
  <c r="D76" i="8"/>
  <c r="A76" i="8"/>
  <c r="D75" i="8"/>
  <c r="E75" i="8" s="1"/>
  <c r="F75" i="8" s="1"/>
  <c r="G75" i="8" s="1"/>
  <c r="A75" i="8"/>
  <c r="D74" i="8"/>
  <c r="E74" i="8" s="1"/>
  <c r="F74" i="8" s="1"/>
  <c r="G74" i="8" s="1"/>
  <c r="A74" i="8"/>
  <c r="F73" i="8"/>
  <c r="G73" i="8" s="1"/>
  <c r="E73" i="8"/>
  <c r="D73" i="8"/>
  <c r="A73" i="8"/>
  <c r="F72" i="8"/>
  <c r="G72" i="8" s="1"/>
  <c r="E72" i="8"/>
  <c r="D72" i="8"/>
  <c r="A72" i="8"/>
  <c r="G71" i="8"/>
  <c r="F71" i="8"/>
  <c r="E71" i="8"/>
  <c r="D71" i="8"/>
  <c r="A71" i="8"/>
  <c r="D70" i="8"/>
  <c r="E70" i="8" s="1"/>
  <c r="F70" i="8" s="1"/>
  <c r="G70" i="8" s="1"/>
  <c r="A70" i="8"/>
  <c r="E69" i="8"/>
  <c r="F69" i="8" s="1"/>
  <c r="G69" i="8" s="1"/>
  <c r="D69" i="8"/>
  <c r="A69" i="8"/>
  <c r="D68" i="8"/>
  <c r="E68" i="8" s="1"/>
  <c r="F68" i="8" s="1"/>
  <c r="G68" i="8" s="1"/>
  <c r="A68" i="8"/>
  <c r="D67" i="8"/>
  <c r="E67" i="8" s="1"/>
  <c r="F67" i="8" s="1"/>
  <c r="G67" i="8" s="1"/>
  <c r="A67" i="8"/>
  <c r="F66" i="8"/>
  <c r="G66" i="8" s="1"/>
  <c r="E66" i="8"/>
  <c r="D66" i="8"/>
  <c r="A66" i="8"/>
  <c r="D65" i="8"/>
  <c r="E65" i="8" s="1"/>
  <c r="F65" i="8" s="1"/>
  <c r="G65" i="8" s="1"/>
  <c r="A65" i="8"/>
  <c r="F64" i="8"/>
  <c r="G64" i="8" s="1"/>
  <c r="E64" i="8"/>
  <c r="D64" i="8"/>
  <c r="A64" i="8"/>
  <c r="E63" i="8"/>
  <c r="F63" i="8" s="1"/>
  <c r="G63" i="8" s="1"/>
  <c r="D63" i="8"/>
  <c r="A63" i="8"/>
  <c r="E62" i="8"/>
  <c r="F62" i="8" s="1"/>
  <c r="G62" i="8" s="1"/>
  <c r="D62" i="8"/>
  <c r="A62" i="8"/>
  <c r="E61" i="8"/>
  <c r="F61" i="8" s="1"/>
  <c r="G61" i="8" s="1"/>
  <c r="D61" i="8"/>
  <c r="A61" i="8"/>
  <c r="D60" i="8"/>
  <c r="E60" i="8" s="1"/>
  <c r="F60" i="8" s="1"/>
  <c r="G60" i="8" s="1"/>
  <c r="A60" i="8"/>
  <c r="G59" i="8"/>
  <c r="D59" i="8"/>
  <c r="E59" i="8" s="1"/>
  <c r="F59" i="8" s="1"/>
  <c r="A59" i="8"/>
  <c r="D58" i="8"/>
  <c r="E58" i="8" s="1"/>
  <c r="F58" i="8" s="1"/>
  <c r="G58" i="8" s="1"/>
  <c r="A58" i="8"/>
  <c r="D57" i="8"/>
  <c r="E57" i="8" s="1"/>
  <c r="F57" i="8" s="1"/>
  <c r="G57" i="8" s="1"/>
  <c r="A57" i="8"/>
  <c r="G56" i="8"/>
  <c r="F56" i="8"/>
  <c r="E56" i="8"/>
  <c r="D56" i="8"/>
  <c r="A56" i="8"/>
  <c r="D55" i="8"/>
  <c r="E55" i="8" s="1"/>
  <c r="F55" i="8" s="1"/>
  <c r="G55" i="8" s="1"/>
  <c r="A55" i="8"/>
  <c r="E54" i="8"/>
  <c r="F54" i="8" s="1"/>
  <c r="G54" i="8" s="1"/>
  <c r="D54" i="8"/>
  <c r="A54" i="8"/>
  <c r="E53" i="8"/>
  <c r="F53" i="8" s="1"/>
  <c r="G53" i="8" s="1"/>
  <c r="D53" i="8"/>
  <c r="A53" i="8"/>
  <c r="D52" i="8"/>
  <c r="E52" i="8" s="1"/>
  <c r="F52" i="8" s="1"/>
  <c r="G52" i="8" s="1"/>
  <c r="A52" i="8"/>
  <c r="G51" i="8"/>
  <c r="D51" i="8"/>
  <c r="E51" i="8" s="1"/>
  <c r="F51" i="8" s="1"/>
  <c r="A51" i="8"/>
  <c r="D50" i="8"/>
  <c r="E50" i="8" s="1"/>
  <c r="F50" i="8" s="1"/>
  <c r="G50" i="8" s="1"/>
  <c r="A50" i="8"/>
  <c r="D49" i="8"/>
  <c r="E49" i="8" s="1"/>
  <c r="F49" i="8" s="1"/>
  <c r="G49" i="8" s="1"/>
  <c r="A49" i="8"/>
  <c r="F48" i="8"/>
  <c r="G48" i="8" s="1"/>
  <c r="E48" i="8"/>
  <c r="D48" i="8"/>
  <c r="A48" i="8"/>
  <c r="E47" i="8"/>
  <c r="F47" i="8" s="1"/>
  <c r="G47" i="8" s="1"/>
  <c r="D47" i="8"/>
  <c r="A47" i="8"/>
  <c r="E46" i="8"/>
  <c r="F46" i="8" s="1"/>
  <c r="G46" i="8" s="1"/>
  <c r="D46" i="8"/>
  <c r="A46" i="8"/>
  <c r="F45" i="8"/>
  <c r="G45" i="8" s="1"/>
  <c r="E45" i="8"/>
  <c r="D45" i="8"/>
  <c r="A45" i="8"/>
  <c r="D44" i="8"/>
  <c r="E44" i="8" s="1"/>
  <c r="F44" i="8" s="1"/>
  <c r="G44" i="8" s="1"/>
  <c r="A44" i="8"/>
  <c r="D43" i="8"/>
  <c r="E43" i="8" s="1"/>
  <c r="F43" i="8" s="1"/>
  <c r="G43" i="8" s="1"/>
  <c r="A43" i="8"/>
  <c r="D42" i="8"/>
  <c r="E42" i="8" s="1"/>
  <c r="F42" i="8" s="1"/>
  <c r="G42" i="8" s="1"/>
  <c r="A42" i="8"/>
  <c r="D41" i="8"/>
  <c r="E41" i="8" s="1"/>
  <c r="F41" i="8" s="1"/>
  <c r="G41" i="8" s="1"/>
  <c r="A41" i="8"/>
  <c r="F40" i="8"/>
  <c r="G40" i="8" s="1"/>
  <c r="E40" i="8"/>
  <c r="D40" i="8"/>
  <c r="A40" i="8"/>
  <c r="D39" i="8"/>
  <c r="E39" i="8" s="1"/>
  <c r="F39" i="8" s="1"/>
  <c r="G39" i="8" s="1"/>
  <c r="A39" i="8"/>
  <c r="E38" i="8"/>
  <c r="F38" i="8" s="1"/>
  <c r="G38" i="8" s="1"/>
  <c r="D38" i="8"/>
  <c r="A38" i="8"/>
  <c r="F37" i="8"/>
  <c r="G37" i="8" s="1"/>
  <c r="E37" i="8"/>
  <c r="D37" i="8"/>
  <c r="A37" i="8"/>
  <c r="D36" i="8"/>
  <c r="E36" i="8" s="1"/>
  <c r="F36" i="8" s="1"/>
  <c r="G36" i="8" s="1"/>
  <c r="A36" i="8"/>
  <c r="G35" i="8"/>
  <c r="D35" i="8"/>
  <c r="E35" i="8" s="1"/>
  <c r="F35" i="8" s="1"/>
  <c r="A35" i="8"/>
  <c r="D34" i="8"/>
  <c r="E34" i="8" s="1"/>
  <c r="F34" i="8" s="1"/>
  <c r="G34" i="8" s="1"/>
  <c r="A34" i="8"/>
  <c r="D33" i="8"/>
  <c r="E33" i="8" s="1"/>
  <c r="F33" i="8" s="1"/>
  <c r="G33" i="8" s="1"/>
  <c r="A33" i="8"/>
  <c r="F32" i="8"/>
  <c r="G32" i="8" s="1"/>
  <c r="E32" i="8"/>
  <c r="D32" i="8"/>
  <c r="A32" i="8"/>
  <c r="D31" i="8"/>
  <c r="E31" i="8" s="1"/>
  <c r="F31" i="8" s="1"/>
  <c r="G31" i="8" s="1"/>
  <c r="A31" i="8"/>
  <c r="E30" i="8"/>
  <c r="F30" i="8" s="1"/>
  <c r="G30" i="8" s="1"/>
  <c r="D30" i="8"/>
  <c r="A30" i="8"/>
  <c r="E29" i="8"/>
  <c r="F29" i="8" s="1"/>
  <c r="G29" i="8" s="1"/>
  <c r="D29" i="8"/>
  <c r="A29" i="8"/>
  <c r="D28" i="8"/>
  <c r="E28" i="8" s="1"/>
  <c r="F28" i="8" s="1"/>
  <c r="G28" i="8" s="1"/>
  <c r="A28" i="8"/>
  <c r="D27" i="8"/>
  <c r="E27" i="8" s="1"/>
  <c r="F27" i="8" s="1"/>
  <c r="G27" i="8" s="1"/>
  <c r="A27" i="8"/>
  <c r="E26" i="8"/>
  <c r="F26" i="8" s="1"/>
  <c r="G26" i="8" s="1"/>
  <c r="D26" i="8"/>
  <c r="A26" i="8"/>
  <c r="D25" i="8"/>
  <c r="E25" i="8" s="1"/>
  <c r="F25" i="8" s="1"/>
  <c r="G25" i="8" s="1"/>
  <c r="A25" i="8"/>
  <c r="F24" i="8"/>
  <c r="G24" i="8" s="1"/>
  <c r="E24" i="8"/>
  <c r="D24" i="8"/>
  <c r="A24" i="8"/>
  <c r="D23" i="8"/>
  <c r="E23" i="8" s="1"/>
  <c r="F23" i="8" s="1"/>
  <c r="G23" i="8" s="1"/>
  <c r="A23" i="8"/>
  <c r="E22" i="8"/>
  <c r="F22" i="8" s="1"/>
  <c r="G22" i="8" s="1"/>
  <c r="D22" i="8"/>
  <c r="A22" i="8"/>
  <c r="G21" i="8"/>
  <c r="F21" i="8"/>
  <c r="E21" i="8"/>
  <c r="D21" i="8"/>
  <c r="A21" i="8"/>
  <c r="D20" i="8"/>
  <c r="E20" i="8" s="1"/>
  <c r="F20" i="8" s="1"/>
  <c r="G20" i="8" s="1"/>
  <c r="A20" i="8"/>
  <c r="D19" i="8"/>
  <c r="E19" i="8" s="1"/>
  <c r="F19" i="8" s="1"/>
  <c r="G19" i="8" s="1"/>
  <c r="A19" i="8"/>
  <c r="E18" i="8"/>
  <c r="F18" i="8" s="1"/>
  <c r="G18" i="8" s="1"/>
  <c r="D18" i="8"/>
  <c r="A18" i="8"/>
  <c r="D17" i="8"/>
  <c r="E17" i="8" s="1"/>
  <c r="F17" i="8" s="1"/>
  <c r="G17" i="8" s="1"/>
  <c r="A17" i="8"/>
  <c r="G16" i="8"/>
  <c r="F16" i="8"/>
  <c r="E16" i="8"/>
  <c r="D16" i="8"/>
  <c r="A16" i="8"/>
  <c r="D15" i="8"/>
  <c r="E15" i="8" s="1"/>
  <c r="F15" i="8" s="1"/>
  <c r="G15" i="8" s="1"/>
  <c r="A15" i="8"/>
  <c r="E14" i="8"/>
  <c r="F14" i="8" s="1"/>
  <c r="G14" i="8" s="1"/>
  <c r="D14" i="8"/>
  <c r="A14" i="8"/>
  <c r="E13" i="8"/>
  <c r="F13" i="8" s="1"/>
  <c r="G13" i="8" s="1"/>
  <c r="D13" i="8"/>
  <c r="A13" i="8"/>
  <c r="D12" i="8"/>
  <c r="E12" i="8" s="1"/>
  <c r="F12" i="8" s="1"/>
  <c r="G12" i="8" s="1"/>
  <c r="A12" i="8"/>
  <c r="D11" i="8"/>
  <c r="E11" i="8" s="1"/>
  <c r="F11" i="8" s="1"/>
  <c r="G11" i="8" s="1"/>
  <c r="A11" i="8"/>
  <c r="D10" i="8"/>
  <c r="E10" i="8" s="1"/>
  <c r="F10" i="8" s="1"/>
  <c r="G10" i="8" s="1"/>
  <c r="A10" i="8"/>
  <c r="D9" i="8"/>
  <c r="E9" i="8" s="1"/>
  <c r="F9" i="8" s="1"/>
  <c r="G9" i="8" s="1"/>
  <c r="A9" i="8"/>
  <c r="G8" i="8"/>
  <c r="F8" i="8"/>
  <c r="E8" i="8"/>
  <c r="D8" i="8"/>
  <c r="A8" i="8"/>
  <c r="E7" i="8"/>
  <c r="F7" i="8" s="1"/>
  <c r="G7" i="8" s="1"/>
  <c r="D7" i="8"/>
  <c r="A7" i="8"/>
  <c r="E6" i="8"/>
  <c r="F6" i="8" s="1"/>
  <c r="G6" i="8" s="1"/>
  <c r="D6" i="8"/>
  <c r="A6" i="8"/>
  <c r="E5" i="8"/>
  <c r="F5" i="8" s="1"/>
  <c r="G5" i="8" s="1"/>
  <c r="D5" i="8"/>
  <c r="A5" i="8"/>
  <c r="D4" i="8"/>
  <c r="E4" i="8" s="1"/>
  <c r="F4" i="8" s="1"/>
  <c r="G4" i="8" s="1"/>
  <c r="A4" i="8"/>
  <c r="D3" i="8"/>
  <c r="E3" i="8" s="1"/>
  <c r="F3" i="8" s="1"/>
  <c r="G3" i="8" s="1"/>
  <c r="A3" i="8"/>
  <c r="F2" i="8"/>
  <c r="G2" i="8" s="1"/>
  <c r="E2" i="8"/>
  <c r="D2" i="8"/>
  <c r="A2" i="8"/>
  <c r="E302" i="10"/>
  <c r="F302" i="10" s="1"/>
  <c r="G302" i="10" s="1"/>
  <c r="D302" i="10"/>
  <c r="A302" i="10"/>
  <c r="E301" i="10"/>
  <c r="F301" i="10" s="1"/>
  <c r="G301" i="10" s="1"/>
  <c r="D301" i="10"/>
  <c r="A301" i="10"/>
  <c r="D300" i="10"/>
  <c r="E300" i="10" s="1"/>
  <c r="F300" i="10" s="1"/>
  <c r="G300" i="10" s="1"/>
  <c r="A300" i="10"/>
  <c r="G299" i="10"/>
  <c r="D299" i="10"/>
  <c r="E299" i="10" s="1"/>
  <c r="F299" i="10" s="1"/>
  <c r="A299" i="10"/>
  <c r="D298" i="10"/>
  <c r="E298" i="10" s="1"/>
  <c r="F298" i="10" s="1"/>
  <c r="G298" i="10" s="1"/>
  <c r="A298" i="10"/>
  <c r="D297" i="10"/>
  <c r="E297" i="10" s="1"/>
  <c r="F297" i="10" s="1"/>
  <c r="G297" i="10" s="1"/>
  <c r="A297" i="10"/>
  <c r="D296" i="10"/>
  <c r="E296" i="10" s="1"/>
  <c r="F296" i="10" s="1"/>
  <c r="G296" i="10" s="1"/>
  <c r="A296" i="10"/>
  <c r="E295" i="10"/>
  <c r="F295" i="10" s="1"/>
  <c r="G295" i="10" s="1"/>
  <c r="D295" i="10"/>
  <c r="A295" i="10"/>
  <c r="D294" i="10"/>
  <c r="E294" i="10" s="1"/>
  <c r="F294" i="10" s="1"/>
  <c r="G294" i="10" s="1"/>
  <c r="A294" i="10"/>
  <c r="E293" i="10"/>
  <c r="F293" i="10" s="1"/>
  <c r="G293" i="10" s="1"/>
  <c r="D293" i="10"/>
  <c r="A293" i="10"/>
  <c r="E292" i="10"/>
  <c r="F292" i="10" s="1"/>
  <c r="G292" i="10" s="1"/>
  <c r="D292" i="10"/>
  <c r="A292" i="10"/>
  <c r="G291" i="10"/>
  <c r="D291" i="10"/>
  <c r="E291" i="10" s="1"/>
  <c r="F291" i="10" s="1"/>
  <c r="A291" i="10"/>
  <c r="D290" i="10"/>
  <c r="E290" i="10" s="1"/>
  <c r="F290" i="10" s="1"/>
  <c r="G290" i="10" s="1"/>
  <c r="A290" i="10"/>
  <c r="F289" i="10"/>
  <c r="G289" i="10" s="1"/>
  <c r="E289" i="10"/>
  <c r="D289" i="10"/>
  <c r="A289" i="10"/>
  <c r="D288" i="10"/>
  <c r="E288" i="10" s="1"/>
  <c r="F288" i="10" s="1"/>
  <c r="G288" i="10" s="1"/>
  <c r="A288" i="10"/>
  <c r="D287" i="10"/>
  <c r="E287" i="10" s="1"/>
  <c r="F287" i="10" s="1"/>
  <c r="G287" i="10" s="1"/>
  <c r="A287" i="10"/>
  <c r="E286" i="10"/>
  <c r="F286" i="10" s="1"/>
  <c r="G286" i="10" s="1"/>
  <c r="D286" i="10"/>
  <c r="A286" i="10"/>
  <c r="G285" i="10"/>
  <c r="F285" i="10"/>
  <c r="E285" i="10"/>
  <c r="D285" i="10"/>
  <c r="A285" i="10"/>
  <c r="D284" i="10"/>
  <c r="E284" i="10" s="1"/>
  <c r="F284" i="10" s="1"/>
  <c r="G284" i="10" s="1"/>
  <c r="A284" i="10"/>
  <c r="D283" i="10"/>
  <c r="E283" i="10" s="1"/>
  <c r="F283" i="10" s="1"/>
  <c r="G283" i="10" s="1"/>
  <c r="A283" i="10"/>
  <c r="F282" i="10"/>
  <c r="G282" i="10" s="1"/>
  <c r="D282" i="10"/>
  <c r="E282" i="10" s="1"/>
  <c r="A282" i="10"/>
  <c r="D281" i="10"/>
  <c r="E281" i="10" s="1"/>
  <c r="F281" i="10" s="1"/>
  <c r="G281" i="10" s="1"/>
  <c r="A281" i="10"/>
  <c r="D280" i="10"/>
  <c r="E280" i="10" s="1"/>
  <c r="F280" i="10" s="1"/>
  <c r="G280" i="10" s="1"/>
  <c r="A280" i="10"/>
  <c r="E279" i="10"/>
  <c r="F279" i="10" s="1"/>
  <c r="G279" i="10" s="1"/>
  <c r="D279" i="10"/>
  <c r="A279" i="10"/>
  <c r="D278" i="10"/>
  <c r="E278" i="10" s="1"/>
  <c r="F278" i="10" s="1"/>
  <c r="G278" i="10" s="1"/>
  <c r="A278" i="10"/>
  <c r="E277" i="10"/>
  <c r="F277" i="10" s="1"/>
  <c r="G277" i="10" s="1"/>
  <c r="D277" i="10"/>
  <c r="A277" i="10"/>
  <c r="G276" i="10"/>
  <c r="F276" i="10"/>
  <c r="E276" i="10"/>
  <c r="D276" i="10"/>
  <c r="A276" i="10"/>
  <c r="G275" i="10"/>
  <c r="D275" i="10"/>
  <c r="E275" i="10" s="1"/>
  <c r="F275" i="10" s="1"/>
  <c r="A275" i="10"/>
  <c r="G274" i="10"/>
  <c r="F274" i="10"/>
  <c r="E274" i="10"/>
  <c r="D274" i="10"/>
  <c r="A274" i="10"/>
  <c r="D273" i="10"/>
  <c r="E273" i="10" s="1"/>
  <c r="F273" i="10" s="1"/>
  <c r="G273" i="10" s="1"/>
  <c r="A273" i="10"/>
  <c r="G272" i="10"/>
  <c r="F272" i="10"/>
  <c r="D272" i="10"/>
  <c r="E272" i="10" s="1"/>
  <c r="A272" i="10"/>
  <c r="D271" i="10"/>
  <c r="E271" i="10" s="1"/>
  <c r="F271" i="10" s="1"/>
  <c r="G271" i="10" s="1"/>
  <c r="A271" i="10"/>
  <c r="E270" i="10"/>
  <c r="F270" i="10" s="1"/>
  <c r="G270" i="10" s="1"/>
  <c r="D270" i="10"/>
  <c r="A270" i="10"/>
  <c r="E269" i="10"/>
  <c r="F269" i="10" s="1"/>
  <c r="G269" i="10" s="1"/>
  <c r="D269" i="10"/>
  <c r="A269" i="10"/>
  <c r="D268" i="10"/>
  <c r="E268" i="10" s="1"/>
  <c r="F268" i="10" s="1"/>
  <c r="G268" i="10" s="1"/>
  <c r="A268" i="10"/>
  <c r="D267" i="10"/>
  <c r="E267" i="10" s="1"/>
  <c r="F267" i="10" s="1"/>
  <c r="G267" i="10" s="1"/>
  <c r="A267" i="10"/>
  <c r="D266" i="10"/>
  <c r="E266" i="10" s="1"/>
  <c r="F266" i="10" s="1"/>
  <c r="G266" i="10" s="1"/>
  <c r="A266" i="10"/>
  <c r="D265" i="10"/>
  <c r="E265" i="10" s="1"/>
  <c r="F265" i="10" s="1"/>
  <c r="G265" i="10" s="1"/>
  <c r="A265" i="10"/>
  <c r="D264" i="10"/>
  <c r="E264" i="10" s="1"/>
  <c r="F264" i="10" s="1"/>
  <c r="G264" i="10" s="1"/>
  <c r="A264" i="10"/>
  <c r="F263" i="10"/>
  <c r="G263" i="10" s="1"/>
  <c r="E263" i="10"/>
  <c r="D263" i="10"/>
  <c r="A263" i="10"/>
  <c r="D262" i="10"/>
  <c r="E262" i="10" s="1"/>
  <c r="F262" i="10" s="1"/>
  <c r="G262" i="10" s="1"/>
  <c r="A262" i="10"/>
  <c r="E261" i="10"/>
  <c r="F261" i="10" s="1"/>
  <c r="G261" i="10" s="1"/>
  <c r="D261" i="10"/>
  <c r="A261" i="10"/>
  <c r="D260" i="10"/>
  <c r="E260" i="10" s="1"/>
  <c r="F260" i="10" s="1"/>
  <c r="G260" i="10" s="1"/>
  <c r="A260" i="10"/>
  <c r="G259" i="10"/>
  <c r="D259" i="10"/>
  <c r="E259" i="10" s="1"/>
  <c r="F259" i="10" s="1"/>
  <c r="A259" i="10"/>
  <c r="D258" i="10"/>
  <c r="E258" i="10" s="1"/>
  <c r="F258" i="10" s="1"/>
  <c r="G258" i="10" s="1"/>
  <c r="A258" i="10"/>
  <c r="F257" i="10"/>
  <c r="G257" i="10" s="1"/>
  <c r="E257" i="10"/>
  <c r="D257" i="10"/>
  <c r="A257" i="10"/>
  <c r="D256" i="10"/>
  <c r="E256" i="10" s="1"/>
  <c r="F256" i="10" s="1"/>
  <c r="G256" i="10" s="1"/>
  <c r="A256" i="10"/>
  <c r="D255" i="10"/>
  <c r="E255" i="10" s="1"/>
  <c r="F255" i="10" s="1"/>
  <c r="G255" i="10" s="1"/>
  <c r="A255" i="10"/>
  <c r="D254" i="10"/>
  <c r="E254" i="10" s="1"/>
  <c r="F254" i="10" s="1"/>
  <c r="G254" i="10" s="1"/>
  <c r="A254" i="10"/>
  <c r="G253" i="10"/>
  <c r="F253" i="10"/>
  <c r="E253" i="10"/>
  <c r="D253" i="10"/>
  <c r="A253" i="10"/>
  <c r="E252" i="10"/>
  <c r="F252" i="10" s="1"/>
  <c r="G252" i="10" s="1"/>
  <c r="D252" i="10"/>
  <c r="A252" i="10"/>
  <c r="D251" i="10"/>
  <c r="E251" i="10" s="1"/>
  <c r="F251" i="10" s="1"/>
  <c r="G251" i="10" s="1"/>
  <c r="A251" i="10"/>
  <c r="D250" i="10"/>
  <c r="E250" i="10" s="1"/>
  <c r="F250" i="10" s="1"/>
  <c r="G250" i="10" s="1"/>
  <c r="A250" i="10"/>
  <c r="D249" i="10"/>
  <c r="E249" i="10" s="1"/>
  <c r="F249" i="10" s="1"/>
  <c r="G249" i="10" s="1"/>
  <c r="A249" i="10"/>
  <c r="F248" i="10"/>
  <c r="G248" i="10" s="1"/>
  <c r="D248" i="10"/>
  <c r="E248" i="10" s="1"/>
  <c r="A248" i="10"/>
  <c r="D247" i="10"/>
  <c r="E247" i="10" s="1"/>
  <c r="F247" i="10" s="1"/>
  <c r="G247" i="10" s="1"/>
  <c r="A247" i="10"/>
  <c r="D246" i="10"/>
  <c r="E246" i="10" s="1"/>
  <c r="F246" i="10" s="1"/>
  <c r="G246" i="10" s="1"/>
  <c r="A246" i="10"/>
  <c r="E245" i="10"/>
  <c r="F245" i="10" s="1"/>
  <c r="G245" i="10" s="1"/>
  <c r="D245" i="10"/>
  <c r="A245" i="10"/>
  <c r="F244" i="10"/>
  <c r="G244" i="10" s="1"/>
  <c r="E244" i="10"/>
  <c r="D244" i="10"/>
  <c r="A244" i="10"/>
  <c r="D243" i="10"/>
  <c r="E243" i="10" s="1"/>
  <c r="F243" i="10" s="1"/>
  <c r="G243" i="10" s="1"/>
  <c r="A243" i="10"/>
  <c r="F242" i="10"/>
  <c r="G242" i="10" s="1"/>
  <c r="E242" i="10"/>
  <c r="D242" i="10"/>
  <c r="A242" i="10"/>
  <c r="D241" i="10"/>
  <c r="E241" i="10" s="1"/>
  <c r="F241" i="10" s="1"/>
  <c r="G241" i="10" s="1"/>
  <c r="A241" i="10"/>
  <c r="G240" i="10"/>
  <c r="F240" i="10"/>
  <c r="D240" i="10"/>
  <c r="E240" i="10" s="1"/>
  <c r="A240" i="10"/>
  <c r="E239" i="10"/>
  <c r="F239" i="10" s="1"/>
  <c r="G239" i="10" s="1"/>
  <c r="D239" i="10"/>
  <c r="A239" i="10"/>
  <c r="E238" i="10"/>
  <c r="F238" i="10" s="1"/>
  <c r="G238" i="10" s="1"/>
  <c r="D238" i="10"/>
  <c r="A238" i="10"/>
  <c r="E237" i="10"/>
  <c r="F237" i="10" s="1"/>
  <c r="G237" i="10" s="1"/>
  <c r="D237" i="10"/>
  <c r="A237" i="10"/>
  <c r="D236" i="10"/>
  <c r="E236" i="10" s="1"/>
  <c r="F236" i="10" s="1"/>
  <c r="G236" i="10" s="1"/>
  <c r="A236" i="10"/>
  <c r="G235" i="10"/>
  <c r="D235" i="10"/>
  <c r="E235" i="10" s="1"/>
  <c r="F235" i="10" s="1"/>
  <c r="A235" i="10"/>
  <c r="D234" i="10"/>
  <c r="E234" i="10" s="1"/>
  <c r="F234" i="10" s="1"/>
  <c r="G234" i="10" s="1"/>
  <c r="A234" i="10"/>
  <c r="F233" i="10"/>
  <c r="G233" i="10" s="1"/>
  <c r="D233" i="10"/>
  <c r="E233" i="10" s="1"/>
  <c r="A233" i="10"/>
  <c r="D232" i="10"/>
  <c r="E232" i="10" s="1"/>
  <c r="F232" i="10" s="1"/>
  <c r="G232" i="10" s="1"/>
  <c r="A232" i="10"/>
  <c r="E231" i="10"/>
  <c r="F231" i="10" s="1"/>
  <c r="G231" i="10" s="1"/>
  <c r="D231" i="10"/>
  <c r="A231" i="10"/>
  <c r="D230" i="10"/>
  <c r="E230" i="10" s="1"/>
  <c r="F230" i="10" s="1"/>
  <c r="G230" i="10" s="1"/>
  <c r="A230" i="10"/>
  <c r="E229" i="10"/>
  <c r="F229" i="10" s="1"/>
  <c r="G229" i="10" s="1"/>
  <c r="D229" i="10"/>
  <c r="A229" i="10"/>
  <c r="F228" i="10"/>
  <c r="G228" i="10" s="1"/>
  <c r="E228" i="10"/>
  <c r="D228" i="10"/>
  <c r="A228" i="10"/>
  <c r="G227" i="10"/>
  <c r="D227" i="10"/>
  <c r="E227" i="10" s="1"/>
  <c r="F227" i="10" s="1"/>
  <c r="A227" i="10"/>
  <c r="D226" i="10"/>
  <c r="E226" i="10" s="1"/>
  <c r="F226" i="10" s="1"/>
  <c r="G226" i="10" s="1"/>
  <c r="A226" i="10"/>
  <c r="F225" i="10"/>
  <c r="G225" i="10" s="1"/>
  <c r="E225" i="10"/>
  <c r="D225" i="10"/>
  <c r="A225" i="10"/>
  <c r="D224" i="10"/>
  <c r="E224" i="10" s="1"/>
  <c r="F224" i="10" s="1"/>
  <c r="G224" i="10" s="1"/>
  <c r="A224" i="10"/>
  <c r="D223" i="10"/>
  <c r="E223" i="10" s="1"/>
  <c r="F223" i="10" s="1"/>
  <c r="G223" i="10" s="1"/>
  <c r="A223" i="10"/>
  <c r="E222" i="10"/>
  <c r="F222" i="10" s="1"/>
  <c r="G222" i="10" s="1"/>
  <c r="D222" i="10"/>
  <c r="A222" i="10"/>
  <c r="G221" i="10"/>
  <c r="F221" i="10"/>
  <c r="E221" i="10"/>
  <c r="D221" i="10"/>
  <c r="A221" i="10"/>
  <c r="D220" i="10"/>
  <c r="E220" i="10" s="1"/>
  <c r="F220" i="10" s="1"/>
  <c r="G220" i="10" s="1"/>
  <c r="A220" i="10"/>
  <c r="D219" i="10"/>
  <c r="E219" i="10" s="1"/>
  <c r="F219" i="10" s="1"/>
  <c r="G219" i="10" s="1"/>
  <c r="A219" i="10"/>
  <c r="D218" i="10"/>
  <c r="E218" i="10" s="1"/>
  <c r="F218" i="10" s="1"/>
  <c r="G218" i="10" s="1"/>
  <c r="A218" i="10"/>
  <c r="D217" i="10"/>
  <c r="E217" i="10" s="1"/>
  <c r="F217" i="10" s="1"/>
  <c r="G217" i="10" s="1"/>
  <c r="A217" i="10"/>
  <c r="F216" i="10"/>
  <c r="G216" i="10" s="1"/>
  <c r="D216" i="10"/>
  <c r="E216" i="10" s="1"/>
  <c r="A216" i="10"/>
  <c r="D215" i="10"/>
  <c r="E215" i="10" s="1"/>
  <c r="F215" i="10" s="1"/>
  <c r="G215" i="10" s="1"/>
  <c r="A215" i="10"/>
  <c r="D214" i="10"/>
  <c r="E214" i="10" s="1"/>
  <c r="F214" i="10" s="1"/>
  <c r="G214" i="10" s="1"/>
  <c r="A214" i="10"/>
  <c r="E213" i="10"/>
  <c r="F213" i="10" s="1"/>
  <c r="G213" i="10" s="1"/>
  <c r="D213" i="10"/>
  <c r="A213" i="10"/>
  <c r="G212" i="10"/>
  <c r="F212" i="10"/>
  <c r="E212" i="10"/>
  <c r="D212" i="10"/>
  <c r="A212" i="10"/>
  <c r="G211" i="10"/>
  <c r="D211" i="10"/>
  <c r="E211" i="10" s="1"/>
  <c r="F211" i="10" s="1"/>
  <c r="A211" i="10"/>
  <c r="G210" i="10"/>
  <c r="F210" i="10"/>
  <c r="E210" i="10"/>
  <c r="D210" i="10"/>
  <c r="A210" i="10"/>
  <c r="F209" i="10"/>
  <c r="G209" i="10" s="1"/>
  <c r="D209" i="10"/>
  <c r="E209" i="10" s="1"/>
  <c r="A209" i="10"/>
  <c r="G208" i="10"/>
  <c r="F208" i="10"/>
  <c r="D208" i="10"/>
  <c r="E208" i="10" s="1"/>
  <c r="A208" i="10"/>
  <c r="E207" i="10"/>
  <c r="F207" i="10" s="1"/>
  <c r="G207" i="10" s="1"/>
  <c r="D207" i="10"/>
  <c r="A207" i="10"/>
  <c r="E206" i="10"/>
  <c r="F206" i="10" s="1"/>
  <c r="G206" i="10" s="1"/>
  <c r="D206" i="10"/>
  <c r="A206" i="10"/>
  <c r="E205" i="10"/>
  <c r="F205" i="10" s="1"/>
  <c r="G205" i="10" s="1"/>
  <c r="D205" i="10"/>
  <c r="A205" i="10"/>
  <c r="D204" i="10"/>
  <c r="E204" i="10" s="1"/>
  <c r="F204" i="10" s="1"/>
  <c r="G204" i="10" s="1"/>
  <c r="A204" i="10"/>
  <c r="D203" i="10"/>
  <c r="E203" i="10" s="1"/>
  <c r="F203" i="10" s="1"/>
  <c r="G203" i="10" s="1"/>
  <c r="A203" i="10"/>
  <c r="D202" i="10"/>
  <c r="E202" i="10" s="1"/>
  <c r="F202" i="10" s="1"/>
  <c r="G202" i="10" s="1"/>
  <c r="A202" i="10"/>
  <c r="D201" i="10"/>
  <c r="E201" i="10" s="1"/>
  <c r="F201" i="10" s="1"/>
  <c r="G201" i="10" s="1"/>
  <c r="A201" i="10"/>
  <c r="D200" i="10"/>
  <c r="E200" i="10" s="1"/>
  <c r="F200" i="10" s="1"/>
  <c r="G200" i="10" s="1"/>
  <c r="A200" i="10"/>
  <c r="F199" i="10"/>
  <c r="G199" i="10" s="1"/>
  <c r="E199" i="10"/>
  <c r="D199" i="10"/>
  <c r="A199" i="10"/>
  <c r="D198" i="10"/>
  <c r="E198" i="10" s="1"/>
  <c r="F198" i="10" s="1"/>
  <c r="G198" i="10" s="1"/>
  <c r="A198" i="10"/>
  <c r="E197" i="10"/>
  <c r="F197" i="10" s="1"/>
  <c r="G197" i="10" s="1"/>
  <c r="D197" i="10"/>
  <c r="A197" i="10"/>
  <c r="F196" i="10"/>
  <c r="G196" i="10" s="1"/>
  <c r="E196" i="10"/>
  <c r="D196" i="10"/>
  <c r="A196" i="10"/>
  <c r="G195" i="10"/>
  <c r="D195" i="10"/>
  <c r="E195" i="10" s="1"/>
  <c r="F195" i="10" s="1"/>
  <c r="A195" i="10"/>
  <c r="D194" i="10"/>
  <c r="E194" i="10" s="1"/>
  <c r="F194" i="10" s="1"/>
  <c r="G194" i="10" s="1"/>
  <c r="A194" i="10"/>
  <c r="F193" i="10"/>
  <c r="G193" i="10" s="1"/>
  <c r="E193" i="10"/>
  <c r="D193" i="10"/>
  <c r="A193" i="10"/>
  <c r="D192" i="10"/>
  <c r="E192" i="10" s="1"/>
  <c r="F192" i="10" s="1"/>
  <c r="G192" i="10" s="1"/>
  <c r="A192" i="10"/>
  <c r="D191" i="10"/>
  <c r="E191" i="10" s="1"/>
  <c r="F191" i="10" s="1"/>
  <c r="G191" i="10" s="1"/>
  <c r="A191" i="10"/>
  <c r="D190" i="10"/>
  <c r="E190" i="10" s="1"/>
  <c r="F190" i="10" s="1"/>
  <c r="G190" i="10" s="1"/>
  <c r="A190" i="10"/>
  <c r="G189" i="10"/>
  <c r="F189" i="10"/>
  <c r="E189" i="10"/>
  <c r="D189" i="10"/>
  <c r="A189" i="10"/>
  <c r="D188" i="10"/>
  <c r="E188" i="10" s="1"/>
  <c r="F188" i="10" s="1"/>
  <c r="G188" i="10" s="1"/>
  <c r="A188" i="10"/>
  <c r="D187" i="10"/>
  <c r="E187" i="10" s="1"/>
  <c r="F187" i="10" s="1"/>
  <c r="G187" i="10" s="1"/>
  <c r="A187" i="10"/>
  <c r="D186" i="10"/>
  <c r="E186" i="10" s="1"/>
  <c r="F186" i="10" s="1"/>
  <c r="G186" i="10" s="1"/>
  <c r="A186" i="10"/>
  <c r="D185" i="10"/>
  <c r="E185" i="10" s="1"/>
  <c r="F185" i="10" s="1"/>
  <c r="G185" i="10" s="1"/>
  <c r="A185" i="10"/>
  <c r="F184" i="10"/>
  <c r="G184" i="10" s="1"/>
  <c r="D184" i="10"/>
  <c r="E184" i="10" s="1"/>
  <c r="A184" i="10"/>
  <c r="E183" i="10"/>
  <c r="F183" i="10" s="1"/>
  <c r="G183" i="10" s="1"/>
  <c r="D183" i="10"/>
  <c r="A183" i="10"/>
  <c r="D182" i="10"/>
  <c r="E182" i="10" s="1"/>
  <c r="F182" i="10" s="1"/>
  <c r="G182" i="10" s="1"/>
  <c r="A182" i="10"/>
  <c r="E181" i="10"/>
  <c r="F181" i="10" s="1"/>
  <c r="G181" i="10" s="1"/>
  <c r="D181" i="10"/>
  <c r="A181" i="10"/>
  <c r="G180" i="10"/>
  <c r="F180" i="10"/>
  <c r="E180" i="10"/>
  <c r="D180" i="10"/>
  <c r="A180" i="10"/>
  <c r="D179" i="10"/>
  <c r="E179" i="10" s="1"/>
  <c r="F179" i="10" s="1"/>
  <c r="G179" i="10" s="1"/>
  <c r="A179" i="10"/>
  <c r="F178" i="10"/>
  <c r="G178" i="10" s="1"/>
  <c r="E178" i="10"/>
  <c r="D178" i="10"/>
  <c r="A178" i="10"/>
  <c r="D177" i="10"/>
  <c r="E177" i="10" s="1"/>
  <c r="F177" i="10" s="1"/>
  <c r="G177" i="10" s="1"/>
  <c r="A177" i="10"/>
  <c r="G176" i="10"/>
  <c r="F176" i="10"/>
  <c r="D176" i="10"/>
  <c r="E176" i="10" s="1"/>
  <c r="A176" i="10"/>
  <c r="D175" i="10"/>
  <c r="E175" i="10" s="1"/>
  <c r="F175" i="10" s="1"/>
  <c r="G175" i="10" s="1"/>
  <c r="A175" i="10"/>
  <c r="E174" i="10"/>
  <c r="F174" i="10" s="1"/>
  <c r="G174" i="10" s="1"/>
  <c r="D174" i="10"/>
  <c r="A174" i="10"/>
  <c r="E173" i="10"/>
  <c r="F173" i="10" s="1"/>
  <c r="G173" i="10" s="1"/>
  <c r="D173" i="10"/>
  <c r="A173" i="10"/>
  <c r="D172" i="10"/>
  <c r="E172" i="10" s="1"/>
  <c r="F172" i="10" s="1"/>
  <c r="G172" i="10" s="1"/>
  <c r="A172" i="10"/>
  <c r="G171" i="10"/>
  <c r="D171" i="10"/>
  <c r="E171" i="10" s="1"/>
  <c r="F171" i="10" s="1"/>
  <c r="A171" i="10"/>
  <c r="D170" i="10"/>
  <c r="E170" i="10" s="1"/>
  <c r="F170" i="10" s="1"/>
  <c r="G170" i="10" s="1"/>
  <c r="A170" i="10"/>
  <c r="D169" i="10"/>
  <c r="E169" i="10" s="1"/>
  <c r="F169" i="10" s="1"/>
  <c r="G169" i="10" s="1"/>
  <c r="A169" i="10"/>
  <c r="D168" i="10"/>
  <c r="E168" i="10" s="1"/>
  <c r="F168" i="10" s="1"/>
  <c r="G168" i="10" s="1"/>
  <c r="A168" i="10"/>
  <c r="F167" i="10"/>
  <c r="G167" i="10" s="1"/>
  <c r="E167" i="10"/>
  <c r="D167" i="10"/>
  <c r="A167" i="10"/>
  <c r="D166" i="10"/>
  <c r="E166" i="10" s="1"/>
  <c r="F166" i="10" s="1"/>
  <c r="G166" i="10" s="1"/>
  <c r="A166" i="10"/>
  <c r="E165" i="10"/>
  <c r="F165" i="10" s="1"/>
  <c r="G165" i="10" s="1"/>
  <c r="D165" i="10"/>
  <c r="A165" i="10"/>
  <c r="E164" i="10"/>
  <c r="F164" i="10" s="1"/>
  <c r="G164" i="10" s="1"/>
  <c r="D164" i="10"/>
  <c r="A164" i="10"/>
  <c r="G163" i="10"/>
  <c r="D163" i="10"/>
  <c r="E163" i="10" s="1"/>
  <c r="F163" i="10" s="1"/>
  <c r="A163" i="10"/>
  <c r="E162" i="10"/>
  <c r="F162" i="10" s="1"/>
  <c r="G162" i="10" s="1"/>
  <c r="D162" i="10"/>
  <c r="A162" i="10"/>
  <c r="F161" i="10"/>
  <c r="G161" i="10" s="1"/>
  <c r="E161" i="10"/>
  <c r="D161" i="10"/>
  <c r="A161" i="10"/>
  <c r="F160" i="10"/>
  <c r="G160" i="10" s="1"/>
  <c r="D160" i="10"/>
  <c r="E160" i="10" s="1"/>
  <c r="A160" i="10"/>
  <c r="D159" i="10"/>
  <c r="E159" i="10" s="1"/>
  <c r="F159" i="10" s="1"/>
  <c r="G159" i="10" s="1"/>
  <c r="A159" i="10"/>
  <c r="E158" i="10"/>
  <c r="F158" i="10" s="1"/>
  <c r="G158" i="10" s="1"/>
  <c r="D158" i="10"/>
  <c r="A158" i="10"/>
  <c r="G157" i="10"/>
  <c r="F157" i="10"/>
  <c r="E157" i="10"/>
  <c r="D157" i="10"/>
  <c r="A157" i="10"/>
  <c r="D156" i="10"/>
  <c r="E156" i="10" s="1"/>
  <c r="F156" i="10" s="1"/>
  <c r="G156" i="10" s="1"/>
  <c r="A156" i="10"/>
  <c r="D155" i="10"/>
  <c r="E155" i="10" s="1"/>
  <c r="F155" i="10" s="1"/>
  <c r="G155" i="10" s="1"/>
  <c r="A155" i="10"/>
  <c r="D154" i="10"/>
  <c r="E154" i="10" s="1"/>
  <c r="F154" i="10" s="1"/>
  <c r="G154" i="10" s="1"/>
  <c r="A154" i="10"/>
  <c r="D153" i="10"/>
  <c r="E153" i="10" s="1"/>
  <c r="F153" i="10" s="1"/>
  <c r="G153" i="10" s="1"/>
  <c r="A153" i="10"/>
  <c r="D152" i="10"/>
  <c r="E152" i="10" s="1"/>
  <c r="F152" i="10" s="1"/>
  <c r="G152" i="10" s="1"/>
  <c r="A152" i="10"/>
  <c r="D151" i="10"/>
  <c r="E151" i="10" s="1"/>
  <c r="F151" i="10" s="1"/>
  <c r="G151" i="10" s="1"/>
  <c r="A151" i="10"/>
  <c r="D150" i="10"/>
  <c r="E150" i="10" s="1"/>
  <c r="F150" i="10" s="1"/>
  <c r="G150" i="10" s="1"/>
  <c r="A150" i="10"/>
  <c r="E149" i="10"/>
  <c r="F149" i="10" s="1"/>
  <c r="G149" i="10" s="1"/>
  <c r="D149" i="10"/>
  <c r="A149" i="10"/>
  <c r="G148" i="10"/>
  <c r="F148" i="10"/>
  <c r="E148" i="10"/>
  <c r="D148" i="10"/>
  <c r="A148" i="10"/>
  <c r="G147" i="10"/>
  <c r="D147" i="10"/>
  <c r="E147" i="10" s="1"/>
  <c r="F147" i="10" s="1"/>
  <c r="A147" i="10"/>
  <c r="G146" i="10"/>
  <c r="F146" i="10"/>
  <c r="E146" i="10"/>
  <c r="D146" i="10"/>
  <c r="A146" i="10"/>
  <c r="D145" i="10"/>
  <c r="E145" i="10" s="1"/>
  <c r="F145" i="10" s="1"/>
  <c r="G145" i="10" s="1"/>
  <c r="A145" i="10"/>
  <c r="G144" i="10"/>
  <c r="F144" i="10"/>
  <c r="D144" i="10"/>
  <c r="E144" i="10" s="1"/>
  <c r="A144" i="10"/>
  <c r="D143" i="10"/>
  <c r="E143" i="10" s="1"/>
  <c r="F143" i="10" s="1"/>
  <c r="G143" i="10" s="1"/>
  <c r="A143" i="10"/>
  <c r="E142" i="10"/>
  <c r="F142" i="10" s="1"/>
  <c r="G142" i="10" s="1"/>
  <c r="D142" i="10"/>
  <c r="A142" i="10"/>
  <c r="G141" i="10"/>
  <c r="E141" i="10"/>
  <c r="F141" i="10" s="1"/>
  <c r="D141" i="10"/>
  <c r="A141" i="10"/>
  <c r="D140" i="10"/>
  <c r="E140" i="10" s="1"/>
  <c r="F140" i="10" s="1"/>
  <c r="G140" i="10" s="1"/>
  <c r="A140" i="10"/>
  <c r="D139" i="10"/>
  <c r="E139" i="10" s="1"/>
  <c r="F139" i="10" s="1"/>
  <c r="G139" i="10" s="1"/>
  <c r="A139" i="10"/>
  <c r="D138" i="10"/>
  <c r="E138" i="10" s="1"/>
  <c r="F138" i="10" s="1"/>
  <c r="G138" i="10" s="1"/>
  <c r="A138" i="10"/>
  <c r="D137" i="10"/>
  <c r="E137" i="10" s="1"/>
  <c r="F137" i="10" s="1"/>
  <c r="G137" i="10" s="1"/>
  <c r="A137" i="10"/>
  <c r="D136" i="10"/>
  <c r="E136" i="10" s="1"/>
  <c r="F136" i="10" s="1"/>
  <c r="G136" i="10" s="1"/>
  <c r="A136" i="10"/>
  <c r="F135" i="10"/>
  <c r="G135" i="10" s="1"/>
  <c r="E135" i="10"/>
  <c r="D135" i="10"/>
  <c r="A135" i="10"/>
  <c r="D134" i="10"/>
  <c r="E134" i="10" s="1"/>
  <c r="F134" i="10" s="1"/>
  <c r="G134" i="10" s="1"/>
  <c r="A134" i="10"/>
  <c r="E133" i="10"/>
  <c r="F133" i="10" s="1"/>
  <c r="G133" i="10" s="1"/>
  <c r="D133" i="10"/>
  <c r="A133" i="10"/>
  <c r="D132" i="10"/>
  <c r="E132" i="10" s="1"/>
  <c r="F132" i="10" s="1"/>
  <c r="G132" i="10" s="1"/>
  <c r="A132" i="10"/>
  <c r="G131" i="10"/>
  <c r="D131" i="10"/>
  <c r="E131" i="10" s="1"/>
  <c r="F131" i="10" s="1"/>
  <c r="A131" i="10"/>
  <c r="E130" i="10"/>
  <c r="F130" i="10" s="1"/>
  <c r="G130" i="10" s="1"/>
  <c r="D130" i="10"/>
  <c r="A130" i="10"/>
  <c r="F129" i="10"/>
  <c r="G129" i="10" s="1"/>
  <c r="E129" i="10"/>
  <c r="D129" i="10"/>
  <c r="A129" i="10"/>
  <c r="F128" i="10"/>
  <c r="G128" i="10" s="1"/>
  <c r="D128" i="10"/>
  <c r="E128" i="10" s="1"/>
  <c r="A128" i="10"/>
  <c r="D127" i="10"/>
  <c r="E127" i="10" s="1"/>
  <c r="F127" i="10" s="1"/>
  <c r="G127" i="10" s="1"/>
  <c r="A127" i="10"/>
  <c r="D126" i="10"/>
  <c r="E126" i="10" s="1"/>
  <c r="F126" i="10" s="1"/>
  <c r="G126" i="10" s="1"/>
  <c r="A126" i="10"/>
  <c r="G125" i="10"/>
  <c r="F125" i="10"/>
  <c r="E125" i="10"/>
  <c r="D125" i="10"/>
  <c r="A125" i="10"/>
  <c r="D124" i="10"/>
  <c r="E124" i="10" s="1"/>
  <c r="F124" i="10" s="1"/>
  <c r="G124" i="10" s="1"/>
  <c r="A124" i="10"/>
  <c r="D123" i="10"/>
  <c r="E123" i="10" s="1"/>
  <c r="F123" i="10" s="1"/>
  <c r="G123" i="10" s="1"/>
  <c r="A123" i="10"/>
  <c r="G122" i="10"/>
  <c r="D122" i="10"/>
  <c r="E122" i="10" s="1"/>
  <c r="F122" i="10" s="1"/>
  <c r="A122" i="10"/>
  <c r="D121" i="10"/>
  <c r="E121" i="10" s="1"/>
  <c r="F121" i="10" s="1"/>
  <c r="G121" i="10" s="1"/>
  <c r="A121" i="10"/>
  <c r="F120" i="10"/>
  <c r="G120" i="10" s="1"/>
  <c r="D120" i="10"/>
  <c r="E120" i="10" s="1"/>
  <c r="A120" i="10"/>
  <c r="D119" i="10"/>
  <c r="E119" i="10" s="1"/>
  <c r="F119" i="10" s="1"/>
  <c r="G119" i="10" s="1"/>
  <c r="A119" i="10"/>
  <c r="D118" i="10"/>
  <c r="E118" i="10" s="1"/>
  <c r="F118" i="10" s="1"/>
  <c r="G118" i="10" s="1"/>
  <c r="A118" i="10"/>
  <c r="E117" i="10"/>
  <c r="F117" i="10" s="1"/>
  <c r="G117" i="10" s="1"/>
  <c r="D117" i="10"/>
  <c r="A117" i="10"/>
  <c r="F116" i="10"/>
  <c r="G116" i="10" s="1"/>
  <c r="E116" i="10"/>
  <c r="D116" i="10"/>
  <c r="A116" i="10"/>
  <c r="D115" i="10"/>
  <c r="E115" i="10" s="1"/>
  <c r="F115" i="10" s="1"/>
  <c r="G115" i="10" s="1"/>
  <c r="A115" i="10"/>
  <c r="G114" i="10"/>
  <c r="F114" i="10"/>
  <c r="E114" i="10"/>
  <c r="D114" i="10"/>
  <c r="A114" i="10"/>
  <c r="D113" i="10"/>
  <c r="E113" i="10" s="1"/>
  <c r="F113" i="10" s="1"/>
  <c r="G113" i="10" s="1"/>
  <c r="A113" i="10"/>
  <c r="G112" i="10"/>
  <c r="F112" i="10"/>
  <c r="D112" i="10"/>
  <c r="E112" i="10" s="1"/>
  <c r="A112" i="10"/>
  <c r="D111" i="10"/>
  <c r="E111" i="10" s="1"/>
  <c r="F111" i="10" s="1"/>
  <c r="G111" i="10" s="1"/>
  <c r="A111" i="10"/>
  <c r="E110" i="10"/>
  <c r="F110" i="10" s="1"/>
  <c r="G110" i="10" s="1"/>
  <c r="D110" i="10"/>
  <c r="A110" i="10"/>
  <c r="E109" i="10"/>
  <c r="F109" i="10" s="1"/>
  <c r="G109" i="10" s="1"/>
  <c r="D109" i="10"/>
  <c r="A109" i="10"/>
  <c r="D108" i="10"/>
  <c r="E108" i="10" s="1"/>
  <c r="F108" i="10" s="1"/>
  <c r="G108" i="10" s="1"/>
  <c r="A108" i="10"/>
  <c r="G107" i="10"/>
  <c r="D107" i="10"/>
  <c r="E107" i="10" s="1"/>
  <c r="F107" i="10" s="1"/>
  <c r="A107" i="10"/>
  <c r="D106" i="10"/>
  <c r="E106" i="10" s="1"/>
  <c r="F106" i="10" s="1"/>
  <c r="G106" i="10" s="1"/>
  <c r="A106" i="10"/>
  <c r="D105" i="10"/>
  <c r="E105" i="10" s="1"/>
  <c r="F105" i="10" s="1"/>
  <c r="G105" i="10" s="1"/>
  <c r="A105" i="10"/>
  <c r="D104" i="10"/>
  <c r="E104" i="10" s="1"/>
  <c r="F104" i="10" s="1"/>
  <c r="G104" i="10" s="1"/>
  <c r="A104" i="10"/>
  <c r="E103" i="10"/>
  <c r="F103" i="10" s="1"/>
  <c r="G103" i="10" s="1"/>
  <c r="D103" i="10"/>
  <c r="A103" i="10"/>
  <c r="D102" i="10"/>
  <c r="E102" i="10" s="1"/>
  <c r="F102" i="10" s="1"/>
  <c r="G102" i="10" s="1"/>
  <c r="A102" i="10"/>
  <c r="F101" i="10"/>
  <c r="G101" i="10" s="1"/>
  <c r="E101" i="10"/>
  <c r="D101" i="10"/>
  <c r="A101" i="10"/>
  <c r="E100" i="10"/>
  <c r="F100" i="10" s="1"/>
  <c r="G100" i="10" s="1"/>
  <c r="D100" i="10"/>
  <c r="A100" i="10"/>
  <c r="G99" i="10"/>
  <c r="D99" i="10"/>
  <c r="E99" i="10" s="1"/>
  <c r="F99" i="10" s="1"/>
  <c r="A99" i="10"/>
  <c r="D98" i="10"/>
  <c r="E98" i="10" s="1"/>
  <c r="F98" i="10" s="1"/>
  <c r="G98" i="10" s="1"/>
  <c r="A98" i="10"/>
  <c r="F97" i="10"/>
  <c r="G97" i="10" s="1"/>
  <c r="E97" i="10"/>
  <c r="D97" i="10"/>
  <c r="A97" i="10"/>
  <c r="D96" i="10"/>
  <c r="E96" i="10" s="1"/>
  <c r="F96" i="10" s="1"/>
  <c r="G96" i="10" s="1"/>
  <c r="A96" i="10"/>
  <c r="D95" i="10"/>
  <c r="E95" i="10" s="1"/>
  <c r="F95" i="10" s="1"/>
  <c r="G95" i="10" s="1"/>
  <c r="A95" i="10"/>
  <c r="E94" i="10"/>
  <c r="F94" i="10" s="1"/>
  <c r="G94" i="10" s="1"/>
  <c r="D94" i="10"/>
  <c r="A94" i="10"/>
  <c r="G93" i="10"/>
  <c r="F93" i="10"/>
  <c r="E93" i="10"/>
  <c r="D93" i="10"/>
  <c r="A93" i="10"/>
  <c r="E92" i="10"/>
  <c r="F92" i="10" s="1"/>
  <c r="G92" i="10" s="1"/>
  <c r="D92" i="10"/>
  <c r="A92" i="10"/>
  <c r="D91" i="10"/>
  <c r="E91" i="10" s="1"/>
  <c r="F91" i="10" s="1"/>
  <c r="G91" i="10" s="1"/>
  <c r="A91" i="10"/>
  <c r="D90" i="10"/>
  <c r="E90" i="10" s="1"/>
  <c r="F90" i="10" s="1"/>
  <c r="G90" i="10" s="1"/>
  <c r="A90" i="10"/>
  <c r="D89" i="10"/>
  <c r="E89" i="10" s="1"/>
  <c r="F89" i="10" s="1"/>
  <c r="G89" i="10" s="1"/>
  <c r="A89" i="10"/>
  <c r="F88" i="10"/>
  <c r="G88" i="10" s="1"/>
  <c r="E88" i="10"/>
  <c r="D88" i="10"/>
  <c r="A88" i="10"/>
  <c r="F87" i="10"/>
  <c r="G87" i="10" s="1"/>
  <c r="D87" i="10"/>
  <c r="E87" i="10" s="1"/>
  <c r="A87" i="10"/>
  <c r="E86" i="10"/>
  <c r="F86" i="10" s="1"/>
  <c r="G86" i="10" s="1"/>
  <c r="D86" i="10"/>
  <c r="A86" i="10"/>
  <c r="E85" i="10"/>
  <c r="F85" i="10" s="1"/>
  <c r="G85" i="10" s="1"/>
  <c r="D85" i="10"/>
  <c r="A85" i="10"/>
  <c r="D84" i="10"/>
  <c r="E84" i="10" s="1"/>
  <c r="F84" i="10" s="1"/>
  <c r="G84" i="10" s="1"/>
  <c r="A84" i="10"/>
  <c r="D83" i="10"/>
  <c r="E83" i="10" s="1"/>
  <c r="F83" i="10" s="1"/>
  <c r="G83" i="10" s="1"/>
  <c r="A83" i="10"/>
  <c r="D82" i="10"/>
  <c r="E82" i="10" s="1"/>
  <c r="F82" i="10" s="1"/>
  <c r="G82" i="10" s="1"/>
  <c r="A82" i="10"/>
  <c r="F81" i="10"/>
  <c r="G81" i="10" s="1"/>
  <c r="E81" i="10"/>
  <c r="D81" i="10"/>
  <c r="A81" i="10"/>
  <c r="D80" i="10"/>
  <c r="E80" i="10" s="1"/>
  <c r="F80" i="10" s="1"/>
  <c r="G80" i="10" s="1"/>
  <c r="A80" i="10"/>
  <c r="E79" i="10"/>
  <c r="F79" i="10" s="1"/>
  <c r="G79" i="10" s="1"/>
  <c r="D79" i="10"/>
  <c r="A79" i="10"/>
  <c r="D78" i="10"/>
  <c r="E78" i="10" s="1"/>
  <c r="F78" i="10" s="1"/>
  <c r="G78" i="10" s="1"/>
  <c r="A78" i="10"/>
  <c r="E77" i="10"/>
  <c r="F77" i="10" s="1"/>
  <c r="G77" i="10" s="1"/>
  <c r="D77" i="10"/>
  <c r="A77" i="10"/>
  <c r="D76" i="10"/>
  <c r="E76" i="10" s="1"/>
  <c r="F76" i="10" s="1"/>
  <c r="G76" i="10" s="1"/>
  <c r="A76" i="10"/>
  <c r="F75" i="10"/>
  <c r="G75" i="10" s="1"/>
  <c r="E75" i="10"/>
  <c r="D75" i="10"/>
  <c r="A75" i="10"/>
  <c r="E74" i="10"/>
  <c r="F74" i="10" s="1"/>
  <c r="G74" i="10" s="1"/>
  <c r="D74" i="10"/>
  <c r="A74" i="10"/>
  <c r="D73" i="10"/>
  <c r="E73" i="10" s="1"/>
  <c r="F73" i="10" s="1"/>
  <c r="G73" i="10" s="1"/>
  <c r="A73" i="10"/>
  <c r="E72" i="10"/>
  <c r="F72" i="10" s="1"/>
  <c r="G72" i="10" s="1"/>
  <c r="D72" i="10"/>
  <c r="A72" i="10"/>
  <c r="F71" i="10"/>
  <c r="G71" i="10" s="1"/>
  <c r="E71" i="10"/>
  <c r="D71" i="10"/>
  <c r="A71" i="10"/>
  <c r="D70" i="10"/>
  <c r="E70" i="10" s="1"/>
  <c r="F70" i="10" s="1"/>
  <c r="G70" i="10" s="1"/>
  <c r="A70" i="10"/>
  <c r="D69" i="10"/>
  <c r="E69" i="10" s="1"/>
  <c r="F69" i="10" s="1"/>
  <c r="G69" i="10" s="1"/>
  <c r="A69" i="10"/>
  <c r="D68" i="10"/>
  <c r="E68" i="10" s="1"/>
  <c r="F68" i="10" s="1"/>
  <c r="G68" i="10" s="1"/>
  <c r="A68" i="10"/>
  <c r="F67" i="10"/>
  <c r="G67" i="10" s="1"/>
  <c r="E67" i="10"/>
  <c r="D67" i="10"/>
  <c r="A67" i="10"/>
  <c r="F66" i="10"/>
  <c r="G66" i="10" s="1"/>
  <c r="E66" i="10"/>
  <c r="D66" i="10"/>
  <c r="A66" i="10"/>
  <c r="D65" i="10"/>
  <c r="E65" i="10" s="1"/>
  <c r="F65" i="10" s="1"/>
  <c r="G65" i="10" s="1"/>
  <c r="A65" i="10"/>
  <c r="E64" i="10"/>
  <c r="F64" i="10" s="1"/>
  <c r="G64" i="10" s="1"/>
  <c r="D64" i="10"/>
  <c r="A64" i="10"/>
  <c r="D63" i="10"/>
  <c r="E63" i="10" s="1"/>
  <c r="F63" i="10" s="1"/>
  <c r="G63" i="10" s="1"/>
  <c r="A63" i="10"/>
  <c r="D62" i="10"/>
  <c r="E62" i="10" s="1"/>
  <c r="F62" i="10" s="1"/>
  <c r="G62" i="10" s="1"/>
  <c r="A62" i="10"/>
  <c r="F61" i="10"/>
  <c r="G61" i="10" s="1"/>
  <c r="E61" i="10"/>
  <c r="D61" i="10"/>
  <c r="A61" i="10"/>
  <c r="D60" i="10"/>
  <c r="E60" i="10" s="1"/>
  <c r="F60" i="10" s="1"/>
  <c r="G60" i="10" s="1"/>
  <c r="A60" i="10"/>
  <c r="F59" i="10"/>
  <c r="G59" i="10" s="1"/>
  <c r="E59" i="10"/>
  <c r="D59" i="10"/>
  <c r="A59" i="10"/>
  <c r="E58" i="10"/>
  <c r="F58" i="10" s="1"/>
  <c r="G58" i="10" s="1"/>
  <c r="D58" i="10"/>
  <c r="A58" i="10"/>
  <c r="D57" i="10"/>
  <c r="E57" i="10" s="1"/>
  <c r="F57" i="10" s="1"/>
  <c r="G57" i="10" s="1"/>
  <c r="A57" i="10"/>
  <c r="G56" i="10"/>
  <c r="E56" i="10"/>
  <c r="F56" i="10" s="1"/>
  <c r="D56" i="10"/>
  <c r="A56" i="10"/>
  <c r="D55" i="10"/>
  <c r="E55" i="10" s="1"/>
  <c r="F55" i="10" s="1"/>
  <c r="G55" i="10" s="1"/>
  <c r="A55" i="10"/>
  <c r="D54" i="10"/>
  <c r="E54" i="10" s="1"/>
  <c r="F54" i="10" s="1"/>
  <c r="G54" i="10" s="1"/>
  <c r="A54" i="10"/>
  <c r="D53" i="10"/>
  <c r="E53" i="10" s="1"/>
  <c r="F53" i="10" s="1"/>
  <c r="G53" i="10" s="1"/>
  <c r="A53" i="10"/>
  <c r="D52" i="10"/>
  <c r="E52" i="10" s="1"/>
  <c r="F52" i="10" s="1"/>
  <c r="G52" i="10" s="1"/>
  <c r="A52" i="10"/>
  <c r="F51" i="10"/>
  <c r="G51" i="10" s="1"/>
  <c r="E51" i="10"/>
  <c r="D51" i="10"/>
  <c r="A51" i="10"/>
  <c r="E50" i="10"/>
  <c r="F50" i="10" s="1"/>
  <c r="G50" i="10" s="1"/>
  <c r="D50" i="10"/>
  <c r="A50" i="10"/>
  <c r="D49" i="10"/>
  <c r="E49" i="10" s="1"/>
  <c r="F49" i="10" s="1"/>
  <c r="G49" i="10" s="1"/>
  <c r="A49" i="10"/>
  <c r="E48" i="10"/>
  <c r="F48" i="10" s="1"/>
  <c r="G48" i="10" s="1"/>
  <c r="D48" i="10"/>
  <c r="A48" i="10"/>
  <c r="E47" i="10"/>
  <c r="F47" i="10" s="1"/>
  <c r="G47" i="10" s="1"/>
  <c r="D47" i="10"/>
  <c r="A47" i="10"/>
  <c r="D46" i="10"/>
  <c r="E46" i="10" s="1"/>
  <c r="F46" i="10" s="1"/>
  <c r="G46" i="10" s="1"/>
  <c r="A46" i="10"/>
  <c r="E45" i="10"/>
  <c r="F45" i="10" s="1"/>
  <c r="G45" i="10" s="1"/>
  <c r="D45" i="10"/>
  <c r="A45" i="10"/>
  <c r="E44" i="10"/>
  <c r="F44" i="10" s="1"/>
  <c r="G44" i="10" s="1"/>
  <c r="D44" i="10"/>
  <c r="A44" i="10"/>
  <c r="F43" i="10"/>
  <c r="G43" i="10" s="1"/>
  <c r="E43" i="10"/>
  <c r="D43" i="10"/>
  <c r="A43" i="10"/>
  <c r="D42" i="10"/>
  <c r="E42" i="10" s="1"/>
  <c r="F42" i="10" s="1"/>
  <c r="G42" i="10" s="1"/>
  <c r="A42" i="10"/>
  <c r="E41" i="10"/>
  <c r="F41" i="10" s="1"/>
  <c r="G41" i="10" s="1"/>
  <c r="D41" i="10"/>
  <c r="A41" i="10"/>
  <c r="E40" i="10"/>
  <c r="F40" i="10" s="1"/>
  <c r="G40" i="10" s="1"/>
  <c r="D40" i="10"/>
  <c r="A40" i="10"/>
  <c r="E39" i="10"/>
  <c r="F39" i="10" s="1"/>
  <c r="G39" i="10" s="1"/>
  <c r="D39" i="10"/>
  <c r="A39" i="10"/>
  <c r="D38" i="10"/>
  <c r="E38" i="10" s="1"/>
  <c r="F38" i="10" s="1"/>
  <c r="G38" i="10" s="1"/>
  <c r="A38" i="10"/>
  <c r="D37" i="10"/>
  <c r="E37" i="10" s="1"/>
  <c r="F37" i="10" s="1"/>
  <c r="G37" i="10" s="1"/>
  <c r="A37" i="10"/>
  <c r="D36" i="10"/>
  <c r="E36" i="10" s="1"/>
  <c r="F36" i="10" s="1"/>
  <c r="G36" i="10" s="1"/>
  <c r="A36" i="10"/>
  <c r="F35" i="10"/>
  <c r="G35" i="10" s="1"/>
  <c r="E35" i="10"/>
  <c r="D35" i="10"/>
  <c r="A35" i="10"/>
  <c r="E34" i="10"/>
  <c r="F34" i="10" s="1"/>
  <c r="G34" i="10" s="1"/>
  <c r="D34" i="10"/>
  <c r="A34" i="10"/>
  <c r="E33" i="10"/>
  <c r="F33" i="10" s="1"/>
  <c r="G33" i="10" s="1"/>
  <c r="D33" i="10"/>
  <c r="A33" i="10"/>
  <c r="E32" i="10"/>
  <c r="F32" i="10" s="1"/>
  <c r="G32" i="10" s="1"/>
  <c r="D32" i="10"/>
  <c r="A32" i="10"/>
  <c r="E31" i="10"/>
  <c r="F31" i="10" s="1"/>
  <c r="G31" i="10" s="1"/>
  <c r="D31" i="10"/>
  <c r="A31" i="10"/>
  <c r="G30" i="10"/>
  <c r="D30" i="10"/>
  <c r="E30" i="10" s="1"/>
  <c r="F30" i="10" s="1"/>
  <c r="A30" i="10"/>
  <c r="D29" i="10"/>
  <c r="E29" i="10" s="1"/>
  <c r="F29" i="10" s="1"/>
  <c r="G29" i="10" s="1"/>
  <c r="A29" i="10"/>
  <c r="D28" i="10"/>
  <c r="E28" i="10" s="1"/>
  <c r="F28" i="10" s="1"/>
  <c r="G28" i="10" s="1"/>
  <c r="A28" i="10"/>
  <c r="F27" i="10"/>
  <c r="G27" i="10" s="1"/>
  <c r="E27" i="10"/>
  <c r="D27" i="10"/>
  <c r="A27" i="10"/>
  <c r="F26" i="10"/>
  <c r="G26" i="10" s="1"/>
  <c r="E26" i="10"/>
  <c r="D26" i="10"/>
  <c r="A26" i="10"/>
  <c r="D25" i="10"/>
  <c r="E25" i="10" s="1"/>
  <c r="F25" i="10" s="1"/>
  <c r="G25" i="10" s="1"/>
  <c r="A25" i="10"/>
  <c r="F24" i="10"/>
  <c r="G24" i="10" s="1"/>
  <c r="E24" i="10"/>
  <c r="D24" i="10"/>
  <c r="A24" i="10"/>
  <c r="E23" i="10"/>
  <c r="F23" i="10" s="1"/>
  <c r="G23" i="10" s="1"/>
  <c r="D23" i="10"/>
  <c r="A23" i="10"/>
  <c r="G22" i="10"/>
  <c r="D22" i="10"/>
  <c r="E22" i="10" s="1"/>
  <c r="F22" i="10" s="1"/>
  <c r="A22" i="10"/>
  <c r="E21" i="10"/>
  <c r="F21" i="10" s="1"/>
  <c r="G21" i="10" s="1"/>
  <c r="D21" i="10"/>
  <c r="A21" i="10"/>
  <c r="F20" i="10"/>
  <c r="G20" i="10" s="1"/>
  <c r="D20" i="10"/>
  <c r="E20" i="10" s="1"/>
  <c r="A20" i="10"/>
  <c r="F19" i="10"/>
  <c r="G19" i="10" s="1"/>
  <c r="E19" i="10"/>
  <c r="D19" i="10"/>
  <c r="A19" i="10"/>
  <c r="D18" i="10"/>
  <c r="E18" i="10" s="1"/>
  <c r="F18" i="10" s="1"/>
  <c r="G18" i="10" s="1"/>
  <c r="A18" i="10"/>
  <c r="D17" i="10"/>
  <c r="E17" i="10" s="1"/>
  <c r="F17" i="10" s="1"/>
  <c r="G17" i="10" s="1"/>
  <c r="A17" i="10"/>
  <c r="E16" i="10"/>
  <c r="F16" i="10" s="1"/>
  <c r="G16" i="10" s="1"/>
  <c r="D16" i="10"/>
  <c r="A16" i="10"/>
  <c r="E15" i="10"/>
  <c r="F15" i="10" s="1"/>
  <c r="G15" i="10" s="1"/>
  <c r="D15" i="10"/>
  <c r="A15" i="10"/>
  <c r="D14" i="10"/>
  <c r="E14" i="10" s="1"/>
  <c r="F14" i="10" s="1"/>
  <c r="G14" i="10" s="1"/>
  <c r="A14" i="10"/>
  <c r="E13" i="10"/>
  <c r="F13" i="10" s="1"/>
  <c r="G13" i="10" s="1"/>
  <c r="D13" i="10"/>
  <c r="A13" i="10"/>
  <c r="D12" i="10"/>
  <c r="E12" i="10" s="1"/>
  <c r="F12" i="10" s="1"/>
  <c r="G12" i="10" s="1"/>
  <c r="A12" i="10"/>
  <c r="F11" i="10"/>
  <c r="G11" i="10" s="1"/>
  <c r="E11" i="10"/>
  <c r="D11" i="10"/>
  <c r="A11" i="10"/>
  <c r="F10" i="10"/>
  <c r="G10" i="10" s="1"/>
  <c r="D10" i="10"/>
  <c r="E10" i="10" s="1"/>
  <c r="A10" i="10"/>
  <c r="D9" i="10"/>
  <c r="E9" i="10" s="1"/>
  <c r="F9" i="10" s="1"/>
  <c r="G9" i="10" s="1"/>
  <c r="A9" i="10"/>
  <c r="F8" i="10"/>
  <c r="G8" i="10" s="1"/>
  <c r="E8" i="10"/>
  <c r="D8" i="10"/>
  <c r="A8" i="10"/>
  <c r="D7" i="10"/>
  <c r="E7" i="10" s="1"/>
  <c r="F7" i="10" s="1"/>
  <c r="G7" i="10" s="1"/>
  <c r="A7" i="10"/>
  <c r="D6" i="10"/>
  <c r="E6" i="10" s="1"/>
  <c r="F6" i="10" s="1"/>
  <c r="G6" i="10" s="1"/>
  <c r="A6" i="10"/>
  <c r="F5" i="10"/>
  <c r="G5" i="10" s="1"/>
  <c r="E5" i="10"/>
  <c r="D5" i="10"/>
  <c r="A5" i="10"/>
  <c r="D4" i="10"/>
  <c r="E4" i="10" s="1"/>
  <c r="F4" i="10" s="1"/>
  <c r="G4" i="10" s="1"/>
  <c r="A4" i="10"/>
  <c r="F3" i="10"/>
  <c r="G3" i="10" s="1"/>
  <c r="E3" i="10"/>
  <c r="D3" i="10"/>
  <c r="A3" i="10"/>
  <c r="D2" i="10"/>
  <c r="E2" i="10" s="1"/>
  <c r="F2" i="10" s="1"/>
  <c r="G2" i="10" s="1"/>
  <c r="A2" i="10"/>
  <c r="D398" i="12"/>
  <c r="E398" i="12" s="1"/>
  <c r="F398" i="12" s="1"/>
  <c r="G398" i="12" s="1"/>
  <c r="A398" i="12"/>
  <c r="E397" i="12"/>
  <c r="F397" i="12" s="1"/>
  <c r="G397" i="12" s="1"/>
  <c r="D397" i="12"/>
  <c r="A397" i="12"/>
  <c r="E396" i="12"/>
  <c r="F396" i="12" s="1"/>
  <c r="G396" i="12" s="1"/>
  <c r="D396" i="12"/>
  <c r="A396" i="12"/>
  <c r="G395" i="12"/>
  <c r="E395" i="12"/>
  <c r="F395" i="12" s="1"/>
  <c r="D395" i="12"/>
  <c r="A395" i="12"/>
  <c r="D394" i="12"/>
  <c r="E394" i="12" s="1"/>
  <c r="F394" i="12" s="1"/>
  <c r="G394" i="12" s="1"/>
  <c r="A394" i="12"/>
  <c r="D393" i="12"/>
  <c r="E393" i="12" s="1"/>
  <c r="F393" i="12" s="1"/>
  <c r="G393" i="12" s="1"/>
  <c r="A393" i="12"/>
  <c r="G392" i="12"/>
  <c r="F392" i="12"/>
  <c r="D392" i="12"/>
  <c r="E392" i="12" s="1"/>
  <c r="A392" i="12"/>
  <c r="D391" i="12"/>
  <c r="E391" i="12" s="1"/>
  <c r="F391" i="12" s="1"/>
  <c r="G391" i="12" s="1"/>
  <c r="A391" i="12"/>
  <c r="F390" i="12"/>
  <c r="G390" i="12" s="1"/>
  <c r="D390" i="12"/>
  <c r="E390" i="12" s="1"/>
  <c r="A390" i="12"/>
  <c r="F389" i="12"/>
  <c r="G389" i="12" s="1"/>
  <c r="E389" i="12"/>
  <c r="D389" i="12"/>
  <c r="A389" i="12"/>
  <c r="E388" i="12"/>
  <c r="F388" i="12" s="1"/>
  <c r="G388" i="12" s="1"/>
  <c r="D388" i="12"/>
  <c r="A388" i="12"/>
  <c r="E387" i="12"/>
  <c r="F387" i="12" s="1"/>
  <c r="G387" i="12" s="1"/>
  <c r="D387" i="12"/>
  <c r="A387" i="12"/>
  <c r="E386" i="12"/>
  <c r="F386" i="12" s="1"/>
  <c r="G386" i="12" s="1"/>
  <c r="D386" i="12"/>
  <c r="A386" i="12"/>
  <c r="G385" i="12"/>
  <c r="D385" i="12"/>
  <c r="E385" i="12" s="1"/>
  <c r="F385" i="12" s="1"/>
  <c r="A385" i="12"/>
  <c r="D384" i="12"/>
  <c r="E384" i="12" s="1"/>
  <c r="F384" i="12" s="1"/>
  <c r="G384" i="12" s="1"/>
  <c r="A384" i="12"/>
  <c r="E383" i="12"/>
  <c r="F383" i="12" s="1"/>
  <c r="G383" i="12" s="1"/>
  <c r="D383" i="12"/>
  <c r="A383" i="12"/>
  <c r="D382" i="12"/>
  <c r="E382" i="12" s="1"/>
  <c r="F382" i="12" s="1"/>
  <c r="G382" i="12" s="1"/>
  <c r="A382" i="12"/>
  <c r="E381" i="12"/>
  <c r="F381" i="12" s="1"/>
  <c r="G381" i="12" s="1"/>
  <c r="D381" i="12"/>
  <c r="A381" i="12"/>
  <c r="E380" i="12"/>
  <c r="F380" i="12" s="1"/>
  <c r="G380" i="12" s="1"/>
  <c r="D380" i="12"/>
  <c r="A380" i="12"/>
  <c r="E379" i="12"/>
  <c r="F379" i="12" s="1"/>
  <c r="G379" i="12" s="1"/>
  <c r="D379" i="12"/>
  <c r="A379" i="12"/>
  <c r="E378" i="12"/>
  <c r="F378" i="12" s="1"/>
  <c r="G378" i="12" s="1"/>
  <c r="D378" i="12"/>
  <c r="A378" i="12"/>
  <c r="D377" i="12"/>
  <c r="E377" i="12" s="1"/>
  <c r="F377" i="12" s="1"/>
  <c r="G377" i="12" s="1"/>
  <c r="A377" i="12"/>
  <c r="G376" i="12"/>
  <c r="F376" i="12"/>
  <c r="D376" i="12"/>
  <c r="E376" i="12" s="1"/>
  <c r="A376" i="12"/>
  <c r="D375" i="12"/>
  <c r="E375" i="12" s="1"/>
  <c r="F375" i="12" s="1"/>
  <c r="G375" i="12" s="1"/>
  <c r="A375" i="12"/>
  <c r="F374" i="12"/>
  <c r="G374" i="12" s="1"/>
  <c r="D374" i="12"/>
  <c r="E374" i="12" s="1"/>
  <c r="A374" i="12"/>
  <c r="G373" i="12"/>
  <c r="E373" i="12"/>
  <c r="F373" i="12" s="1"/>
  <c r="D373" i="12"/>
  <c r="A373" i="12"/>
  <c r="D372" i="12"/>
  <c r="E372" i="12" s="1"/>
  <c r="F372" i="12" s="1"/>
  <c r="G372" i="12" s="1"/>
  <c r="A372" i="12"/>
  <c r="G371" i="12"/>
  <c r="E371" i="12"/>
  <c r="F371" i="12" s="1"/>
  <c r="D371" i="12"/>
  <c r="A371" i="12"/>
  <c r="D370" i="12"/>
  <c r="E370" i="12" s="1"/>
  <c r="F370" i="12" s="1"/>
  <c r="G370" i="12" s="1"/>
  <c r="A370" i="12"/>
  <c r="D369" i="12"/>
  <c r="E369" i="12" s="1"/>
  <c r="F369" i="12" s="1"/>
  <c r="G369" i="12" s="1"/>
  <c r="A369" i="12"/>
  <c r="D368" i="12"/>
  <c r="E368" i="12" s="1"/>
  <c r="F368" i="12" s="1"/>
  <c r="G368" i="12" s="1"/>
  <c r="A368" i="12"/>
  <c r="D367" i="12"/>
  <c r="E367" i="12" s="1"/>
  <c r="F367" i="12" s="1"/>
  <c r="G367" i="12" s="1"/>
  <c r="A367" i="12"/>
  <c r="D366" i="12"/>
  <c r="E366" i="12" s="1"/>
  <c r="F366" i="12" s="1"/>
  <c r="G366" i="12" s="1"/>
  <c r="A366" i="12"/>
  <c r="F365" i="12"/>
  <c r="G365" i="12" s="1"/>
  <c r="E365" i="12"/>
  <c r="D365" i="12"/>
  <c r="A365" i="12"/>
  <c r="D364" i="12"/>
  <c r="E364" i="12" s="1"/>
  <c r="F364" i="12" s="1"/>
  <c r="G364" i="12" s="1"/>
  <c r="A364" i="12"/>
  <c r="G363" i="12"/>
  <c r="E363" i="12"/>
  <c r="F363" i="12" s="1"/>
  <c r="D363" i="12"/>
  <c r="A363" i="12"/>
  <c r="D362" i="12"/>
  <c r="E362" i="12" s="1"/>
  <c r="F362" i="12" s="1"/>
  <c r="G362" i="12" s="1"/>
  <c r="A362" i="12"/>
  <c r="G361" i="12"/>
  <c r="D361" i="12"/>
  <c r="E361" i="12" s="1"/>
  <c r="F361" i="12" s="1"/>
  <c r="A361" i="12"/>
  <c r="D360" i="12"/>
  <c r="E360" i="12" s="1"/>
  <c r="F360" i="12" s="1"/>
  <c r="G360" i="12" s="1"/>
  <c r="A360" i="12"/>
  <c r="E359" i="12"/>
  <c r="F359" i="12" s="1"/>
  <c r="G359" i="12" s="1"/>
  <c r="D359" i="12"/>
  <c r="A359" i="12"/>
  <c r="F358" i="12"/>
  <c r="G358" i="12" s="1"/>
  <c r="D358" i="12"/>
  <c r="E358" i="12" s="1"/>
  <c r="A358" i="12"/>
  <c r="E357" i="12"/>
  <c r="F357" i="12" s="1"/>
  <c r="G357" i="12" s="1"/>
  <c r="D357" i="12"/>
  <c r="A357" i="12"/>
  <c r="E356" i="12"/>
  <c r="F356" i="12" s="1"/>
  <c r="G356" i="12" s="1"/>
  <c r="D356" i="12"/>
  <c r="A356" i="12"/>
  <c r="E355" i="12"/>
  <c r="F355" i="12" s="1"/>
  <c r="G355" i="12" s="1"/>
  <c r="D355" i="12"/>
  <c r="A355" i="12"/>
  <c r="D354" i="12"/>
  <c r="E354" i="12" s="1"/>
  <c r="F354" i="12" s="1"/>
  <c r="G354" i="12" s="1"/>
  <c r="A354" i="12"/>
  <c r="D353" i="12"/>
  <c r="E353" i="12" s="1"/>
  <c r="F353" i="12" s="1"/>
  <c r="G353" i="12" s="1"/>
  <c r="A353" i="12"/>
  <c r="F352" i="12"/>
  <c r="G352" i="12" s="1"/>
  <c r="D352" i="12"/>
  <c r="E352" i="12" s="1"/>
  <c r="A352" i="12"/>
  <c r="F351" i="12"/>
  <c r="G351" i="12" s="1"/>
  <c r="E351" i="12"/>
  <c r="D351" i="12"/>
  <c r="A351" i="12"/>
  <c r="D350" i="12"/>
  <c r="E350" i="12" s="1"/>
  <c r="F350" i="12" s="1"/>
  <c r="G350" i="12" s="1"/>
  <c r="A350" i="12"/>
  <c r="E349" i="12"/>
  <c r="F349" i="12" s="1"/>
  <c r="G349" i="12" s="1"/>
  <c r="D349" i="12"/>
  <c r="A349" i="12"/>
  <c r="D348" i="12"/>
  <c r="E348" i="12" s="1"/>
  <c r="F348" i="12" s="1"/>
  <c r="G348" i="12" s="1"/>
  <c r="A348" i="12"/>
  <c r="E347" i="12"/>
  <c r="F347" i="12" s="1"/>
  <c r="G347" i="12" s="1"/>
  <c r="D347" i="12"/>
  <c r="A347" i="12"/>
  <c r="E346" i="12"/>
  <c r="F346" i="12" s="1"/>
  <c r="G346" i="12" s="1"/>
  <c r="D346" i="12"/>
  <c r="A346" i="12"/>
  <c r="D345" i="12"/>
  <c r="E345" i="12" s="1"/>
  <c r="F345" i="12" s="1"/>
  <c r="G345" i="12" s="1"/>
  <c r="A345" i="12"/>
  <c r="D344" i="12"/>
  <c r="E344" i="12" s="1"/>
  <c r="F344" i="12" s="1"/>
  <c r="G344" i="12" s="1"/>
  <c r="A344" i="12"/>
  <c r="E343" i="12"/>
  <c r="F343" i="12" s="1"/>
  <c r="G343" i="12" s="1"/>
  <c r="D343" i="12"/>
  <c r="A343" i="12"/>
  <c r="D342" i="12"/>
  <c r="E342" i="12" s="1"/>
  <c r="F342" i="12" s="1"/>
  <c r="G342" i="12" s="1"/>
  <c r="A342" i="12"/>
  <c r="G341" i="12"/>
  <c r="F341" i="12"/>
  <c r="E341" i="12"/>
  <c r="D341" i="12"/>
  <c r="A341" i="12"/>
  <c r="E340" i="12"/>
  <c r="F340" i="12" s="1"/>
  <c r="G340" i="12" s="1"/>
  <c r="D340" i="12"/>
  <c r="A340" i="12"/>
  <c r="G339" i="12"/>
  <c r="E339" i="12"/>
  <c r="F339" i="12" s="1"/>
  <c r="D339" i="12"/>
  <c r="A339" i="12"/>
  <c r="D338" i="12"/>
  <c r="E338" i="12" s="1"/>
  <c r="F338" i="12" s="1"/>
  <c r="G338" i="12" s="1"/>
  <c r="A338" i="12"/>
  <c r="E337" i="12"/>
  <c r="F337" i="12" s="1"/>
  <c r="G337" i="12" s="1"/>
  <c r="D337" i="12"/>
  <c r="A337" i="12"/>
  <c r="D336" i="12"/>
  <c r="E336" i="12" s="1"/>
  <c r="F336" i="12" s="1"/>
  <c r="G336" i="12" s="1"/>
  <c r="A336" i="12"/>
  <c r="D335" i="12"/>
  <c r="E335" i="12" s="1"/>
  <c r="F335" i="12" s="1"/>
  <c r="G335" i="12" s="1"/>
  <c r="A335" i="12"/>
  <c r="D334" i="12"/>
  <c r="E334" i="12" s="1"/>
  <c r="F334" i="12" s="1"/>
  <c r="G334" i="12" s="1"/>
  <c r="A334" i="12"/>
  <c r="F333" i="12"/>
  <c r="G333" i="12" s="1"/>
  <c r="E333" i="12"/>
  <c r="D333" i="12"/>
  <c r="A333" i="12"/>
  <c r="E332" i="12"/>
  <c r="F332" i="12" s="1"/>
  <c r="G332" i="12" s="1"/>
  <c r="D332" i="12"/>
  <c r="A332" i="12"/>
  <c r="G331" i="12"/>
  <c r="E331" i="12"/>
  <c r="F331" i="12" s="1"/>
  <c r="D331" i="12"/>
  <c r="A331" i="12"/>
  <c r="E330" i="12"/>
  <c r="F330" i="12" s="1"/>
  <c r="G330" i="12" s="1"/>
  <c r="D330" i="12"/>
  <c r="A330" i="12"/>
  <c r="D329" i="12"/>
  <c r="E329" i="12" s="1"/>
  <c r="F329" i="12" s="1"/>
  <c r="G329" i="12" s="1"/>
  <c r="A329" i="12"/>
  <c r="D328" i="12"/>
  <c r="E328" i="12" s="1"/>
  <c r="F328" i="12" s="1"/>
  <c r="G328" i="12" s="1"/>
  <c r="A328" i="12"/>
  <c r="E327" i="12"/>
  <c r="F327" i="12" s="1"/>
  <c r="G327" i="12" s="1"/>
  <c r="D327" i="12"/>
  <c r="A327" i="12"/>
  <c r="F326" i="12"/>
  <c r="G326" i="12" s="1"/>
  <c r="D326" i="12"/>
  <c r="E326" i="12" s="1"/>
  <c r="A326" i="12"/>
  <c r="E325" i="12"/>
  <c r="F325" i="12" s="1"/>
  <c r="G325" i="12" s="1"/>
  <c r="D325" i="12"/>
  <c r="A325" i="12"/>
  <c r="D324" i="12"/>
  <c r="E324" i="12" s="1"/>
  <c r="F324" i="12" s="1"/>
  <c r="G324" i="12" s="1"/>
  <c r="A324" i="12"/>
  <c r="E323" i="12"/>
  <c r="F323" i="12" s="1"/>
  <c r="G323" i="12" s="1"/>
  <c r="D323" i="12"/>
  <c r="A323" i="12"/>
  <c r="G322" i="12"/>
  <c r="F322" i="12"/>
  <c r="E322" i="12"/>
  <c r="D322" i="12"/>
  <c r="A322" i="12"/>
  <c r="D321" i="12"/>
  <c r="E321" i="12" s="1"/>
  <c r="F321" i="12" s="1"/>
  <c r="G321" i="12" s="1"/>
  <c r="A321" i="12"/>
  <c r="F320" i="12"/>
  <c r="G320" i="12" s="1"/>
  <c r="D320" i="12"/>
  <c r="E320" i="12" s="1"/>
  <c r="A320" i="12"/>
  <c r="E319" i="12"/>
  <c r="F319" i="12" s="1"/>
  <c r="G319" i="12" s="1"/>
  <c r="D319" i="12"/>
  <c r="A319" i="12"/>
  <c r="F318" i="12"/>
  <c r="G318" i="12" s="1"/>
  <c r="D318" i="12"/>
  <c r="E318" i="12" s="1"/>
  <c r="A318" i="12"/>
  <c r="E317" i="12"/>
  <c r="F317" i="12" s="1"/>
  <c r="G317" i="12" s="1"/>
  <c r="D317" i="12"/>
  <c r="A317" i="12"/>
  <c r="D316" i="12"/>
  <c r="E316" i="12" s="1"/>
  <c r="F316" i="12" s="1"/>
  <c r="G316" i="12" s="1"/>
  <c r="A316" i="12"/>
  <c r="E315" i="12"/>
  <c r="F315" i="12" s="1"/>
  <c r="G315" i="12" s="1"/>
  <c r="D315" i="12"/>
  <c r="A315" i="12"/>
  <c r="D314" i="12"/>
  <c r="E314" i="12" s="1"/>
  <c r="F314" i="12" s="1"/>
  <c r="G314" i="12" s="1"/>
  <c r="A314" i="12"/>
  <c r="E313" i="12"/>
  <c r="F313" i="12" s="1"/>
  <c r="G313" i="12" s="1"/>
  <c r="D313" i="12"/>
  <c r="A313" i="12"/>
  <c r="D312" i="12"/>
  <c r="E312" i="12" s="1"/>
  <c r="F312" i="12" s="1"/>
  <c r="G312" i="12" s="1"/>
  <c r="A312" i="12"/>
  <c r="D311" i="12"/>
  <c r="E311" i="12" s="1"/>
  <c r="F311" i="12" s="1"/>
  <c r="G311" i="12" s="1"/>
  <c r="A311" i="12"/>
  <c r="D310" i="12"/>
  <c r="E310" i="12" s="1"/>
  <c r="F310" i="12" s="1"/>
  <c r="G310" i="12" s="1"/>
  <c r="A310" i="12"/>
  <c r="F309" i="12"/>
  <c r="G309" i="12" s="1"/>
  <c r="E309" i="12"/>
  <c r="D309" i="12"/>
  <c r="A309" i="12"/>
  <c r="E308" i="12"/>
  <c r="F308" i="12" s="1"/>
  <c r="G308" i="12" s="1"/>
  <c r="D308" i="12"/>
  <c r="A308" i="12"/>
  <c r="E307" i="12"/>
  <c r="F307" i="12" s="1"/>
  <c r="G307" i="12" s="1"/>
  <c r="D307" i="12"/>
  <c r="A307" i="12"/>
  <c r="D306" i="12"/>
  <c r="E306" i="12" s="1"/>
  <c r="F306" i="12" s="1"/>
  <c r="G306" i="12" s="1"/>
  <c r="A306" i="12"/>
  <c r="G305" i="12"/>
  <c r="E305" i="12"/>
  <c r="F305" i="12" s="1"/>
  <c r="D305" i="12"/>
  <c r="A305" i="12"/>
  <c r="D304" i="12"/>
  <c r="E304" i="12" s="1"/>
  <c r="F304" i="12" s="1"/>
  <c r="G304" i="12" s="1"/>
  <c r="A304" i="12"/>
  <c r="D303" i="12"/>
  <c r="E303" i="12" s="1"/>
  <c r="F303" i="12" s="1"/>
  <c r="G303" i="12" s="1"/>
  <c r="A303" i="12"/>
  <c r="D302" i="12"/>
  <c r="E302" i="12" s="1"/>
  <c r="F302" i="12" s="1"/>
  <c r="G302" i="12" s="1"/>
  <c r="A302" i="12"/>
  <c r="F301" i="12"/>
  <c r="G301" i="12" s="1"/>
  <c r="E301" i="12"/>
  <c r="D301" i="12"/>
  <c r="A301" i="12"/>
  <c r="E300" i="12"/>
  <c r="F300" i="12" s="1"/>
  <c r="G300" i="12" s="1"/>
  <c r="D300" i="12"/>
  <c r="A300" i="12"/>
  <c r="G299" i="12"/>
  <c r="E299" i="12"/>
  <c r="F299" i="12" s="1"/>
  <c r="D299" i="12"/>
  <c r="A299" i="12"/>
  <c r="F298" i="12"/>
  <c r="G298" i="12" s="1"/>
  <c r="E298" i="12"/>
  <c r="D298" i="12"/>
  <c r="A298" i="12"/>
  <c r="D297" i="12"/>
  <c r="E297" i="12" s="1"/>
  <c r="F297" i="12" s="1"/>
  <c r="G297" i="12" s="1"/>
  <c r="A297" i="12"/>
  <c r="F296" i="12"/>
  <c r="G296" i="12" s="1"/>
  <c r="D296" i="12"/>
  <c r="E296" i="12" s="1"/>
  <c r="A296" i="12"/>
  <c r="E295" i="12"/>
  <c r="F295" i="12" s="1"/>
  <c r="G295" i="12" s="1"/>
  <c r="D295" i="12"/>
  <c r="A295" i="12"/>
  <c r="D294" i="12"/>
  <c r="E294" i="12" s="1"/>
  <c r="F294" i="12" s="1"/>
  <c r="G294" i="12" s="1"/>
  <c r="A294" i="12"/>
  <c r="E293" i="12"/>
  <c r="F293" i="12" s="1"/>
  <c r="G293" i="12" s="1"/>
  <c r="D293" i="12"/>
  <c r="A293" i="12"/>
  <c r="D292" i="12"/>
  <c r="E292" i="12" s="1"/>
  <c r="F292" i="12" s="1"/>
  <c r="G292" i="12" s="1"/>
  <c r="A292" i="12"/>
  <c r="E291" i="12"/>
  <c r="F291" i="12" s="1"/>
  <c r="G291" i="12" s="1"/>
  <c r="D291" i="12"/>
  <c r="A291" i="12"/>
  <c r="F290" i="12"/>
  <c r="G290" i="12" s="1"/>
  <c r="E290" i="12"/>
  <c r="D290" i="12"/>
  <c r="A290" i="12"/>
  <c r="D289" i="12"/>
  <c r="E289" i="12" s="1"/>
  <c r="F289" i="12" s="1"/>
  <c r="G289" i="12" s="1"/>
  <c r="A289" i="12"/>
  <c r="F288" i="12"/>
  <c r="G288" i="12" s="1"/>
  <c r="D288" i="12"/>
  <c r="E288" i="12" s="1"/>
  <c r="A288" i="12"/>
  <c r="D287" i="12"/>
  <c r="E287" i="12" s="1"/>
  <c r="F287" i="12" s="1"/>
  <c r="G287" i="12" s="1"/>
  <c r="A287" i="12"/>
  <c r="F286" i="12"/>
  <c r="G286" i="12" s="1"/>
  <c r="D286" i="12"/>
  <c r="E286" i="12" s="1"/>
  <c r="A286" i="12"/>
  <c r="E285" i="12"/>
  <c r="F285" i="12" s="1"/>
  <c r="G285" i="12" s="1"/>
  <c r="D285" i="12"/>
  <c r="A285" i="12"/>
  <c r="F284" i="12"/>
  <c r="G284" i="12" s="1"/>
  <c r="D284" i="12"/>
  <c r="E284" i="12" s="1"/>
  <c r="A284" i="12"/>
  <c r="E283" i="12"/>
  <c r="F283" i="12" s="1"/>
  <c r="G283" i="12" s="1"/>
  <c r="D283" i="12"/>
  <c r="A283" i="12"/>
  <c r="D282" i="12"/>
  <c r="E282" i="12" s="1"/>
  <c r="F282" i="12" s="1"/>
  <c r="G282" i="12" s="1"/>
  <c r="A282" i="12"/>
  <c r="E281" i="12"/>
  <c r="F281" i="12" s="1"/>
  <c r="G281" i="12" s="1"/>
  <c r="D281" i="12"/>
  <c r="A281" i="12"/>
  <c r="D280" i="12"/>
  <c r="E280" i="12" s="1"/>
  <c r="F280" i="12" s="1"/>
  <c r="G280" i="12" s="1"/>
  <c r="A280" i="12"/>
  <c r="D279" i="12"/>
  <c r="E279" i="12" s="1"/>
  <c r="F279" i="12" s="1"/>
  <c r="G279" i="12" s="1"/>
  <c r="A279" i="12"/>
  <c r="D278" i="12"/>
  <c r="E278" i="12" s="1"/>
  <c r="F278" i="12" s="1"/>
  <c r="G278" i="12" s="1"/>
  <c r="A278" i="12"/>
  <c r="F277" i="12"/>
  <c r="G277" i="12" s="1"/>
  <c r="E277" i="12"/>
  <c r="D277" i="12"/>
  <c r="A277" i="12"/>
  <c r="E276" i="12"/>
  <c r="F276" i="12" s="1"/>
  <c r="G276" i="12" s="1"/>
  <c r="D276" i="12"/>
  <c r="A276" i="12"/>
  <c r="E275" i="12"/>
  <c r="F275" i="12" s="1"/>
  <c r="G275" i="12" s="1"/>
  <c r="D275" i="12"/>
  <c r="A275" i="12"/>
  <c r="F274" i="12"/>
  <c r="G274" i="12" s="1"/>
  <c r="D274" i="12"/>
  <c r="E274" i="12" s="1"/>
  <c r="A274" i="12"/>
  <c r="G273" i="12"/>
  <c r="E273" i="12"/>
  <c r="F273" i="12" s="1"/>
  <c r="D273" i="12"/>
  <c r="A273" i="12"/>
  <c r="D272" i="12"/>
  <c r="E272" i="12" s="1"/>
  <c r="F272" i="12" s="1"/>
  <c r="G272" i="12" s="1"/>
  <c r="A272" i="12"/>
  <c r="D271" i="12"/>
  <c r="E271" i="12" s="1"/>
  <c r="F271" i="12" s="1"/>
  <c r="G271" i="12" s="1"/>
  <c r="A271" i="12"/>
  <c r="D270" i="12"/>
  <c r="E270" i="12" s="1"/>
  <c r="F270" i="12" s="1"/>
  <c r="G270" i="12" s="1"/>
  <c r="A270" i="12"/>
  <c r="G269" i="12"/>
  <c r="F269" i="12"/>
  <c r="E269" i="12"/>
  <c r="D269" i="12"/>
  <c r="A269" i="12"/>
  <c r="E268" i="12"/>
  <c r="F268" i="12" s="1"/>
  <c r="G268" i="12" s="1"/>
  <c r="D268" i="12"/>
  <c r="A268" i="12"/>
  <c r="G267" i="12"/>
  <c r="E267" i="12"/>
  <c r="F267" i="12" s="1"/>
  <c r="D267" i="12"/>
  <c r="A267" i="12"/>
  <c r="F266" i="12"/>
  <c r="G266" i="12" s="1"/>
  <c r="E266" i="12"/>
  <c r="D266" i="12"/>
  <c r="A266" i="12"/>
  <c r="D265" i="12"/>
  <c r="E265" i="12" s="1"/>
  <c r="F265" i="12" s="1"/>
  <c r="G265" i="12" s="1"/>
  <c r="A265" i="12"/>
  <c r="D264" i="12"/>
  <c r="E264" i="12" s="1"/>
  <c r="F264" i="12" s="1"/>
  <c r="G264" i="12" s="1"/>
  <c r="A264" i="12"/>
  <c r="E263" i="12"/>
  <c r="F263" i="12" s="1"/>
  <c r="G263" i="12" s="1"/>
  <c r="D263" i="12"/>
  <c r="A263" i="12"/>
  <c r="D262" i="12"/>
  <c r="E262" i="12" s="1"/>
  <c r="F262" i="12" s="1"/>
  <c r="G262" i="12" s="1"/>
  <c r="A262" i="12"/>
  <c r="E261" i="12"/>
  <c r="F261" i="12" s="1"/>
  <c r="G261" i="12" s="1"/>
  <c r="D261" i="12"/>
  <c r="A261" i="12"/>
  <c r="E260" i="12"/>
  <c r="F260" i="12" s="1"/>
  <c r="G260" i="12" s="1"/>
  <c r="D260" i="12"/>
  <c r="A260" i="12"/>
  <c r="E259" i="12"/>
  <c r="F259" i="12" s="1"/>
  <c r="G259" i="12" s="1"/>
  <c r="D259" i="12"/>
  <c r="A259" i="12"/>
  <c r="E258" i="12"/>
  <c r="F258" i="12" s="1"/>
  <c r="G258" i="12" s="1"/>
  <c r="D258" i="12"/>
  <c r="A258" i="12"/>
  <c r="D257" i="12"/>
  <c r="E257" i="12" s="1"/>
  <c r="F257" i="12" s="1"/>
  <c r="G257" i="12" s="1"/>
  <c r="A257" i="12"/>
  <c r="G256" i="12"/>
  <c r="F256" i="12"/>
  <c r="D256" i="12"/>
  <c r="E256" i="12" s="1"/>
  <c r="A256" i="12"/>
  <c r="E255" i="12"/>
  <c r="F255" i="12" s="1"/>
  <c r="G255" i="12" s="1"/>
  <c r="D255" i="12"/>
  <c r="A255" i="12"/>
  <c r="F254" i="12"/>
  <c r="G254" i="12" s="1"/>
  <c r="D254" i="12"/>
  <c r="E254" i="12" s="1"/>
  <c r="A254" i="12"/>
  <c r="E253" i="12"/>
  <c r="F253" i="12" s="1"/>
  <c r="G253" i="12" s="1"/>
  <c r="D253" i="12"/>
  <c r="A253" i="12"/>
  <c r="F252" i="12"/>
  <c r="G252" i="12" s="1"/>
  <c r="D252" i="12"/>
  <c r="E252" i="12" s="1"/>
  <c r="A252" i="12"/>
  <c r="E251" i="12"/>
  <c r="F251" i="12" s="1"/>
  <c r="G251" i="12" s="1"/>
  <c r="D251" i="12"/>
  <c r="A251" i="12"/>
  <c r="G250" i="12"/>
  <c r="E250" i="12"/>
  <c r="F250" i="12" s="1"/>
  <c r="D250" i="12"/>
  <c r="A250" i="12"/>
  <c r="E249" i="12"/>
  <c r="F249" i="12" s="1"/>
  <c r="G249" i="12" s="1"/>
  <c r="D249" i="12"/>
  <c r="A249" i="12"/>
  <c r="D248" i="12"/>
  <c r="E248" i="12" s="1"/>
  <c r="F248" i="12" s="1"/>
  <c r="G248" i="12" s="1"/>
  <c r="A248" i="12"/>
  <c r="E247" i="12"/>
  <c r="F247" i="12" s="1"/>
  <c r="G247" i="12" s="1"/>
  <c r="D247" i="12"/>
  <c r="A247" i="12"/>
  <c r="D246" i="12"/>
  <c r="E246" i="12" s="1"/>
  <c r="F246" i="12" s="1"/>
  <c r="G246" i="12" s="1"/>
  <c r="A246" i="12"/>
  <c r="E245" i="12"/>
  <c r="F245" i="12" s="1"/>
  <c r="G245" i="12" s="1"/>
  <c r="D245" i="12"/>
  <c r="A245" i="12"/>
  <c r="F244" i="12"/>
  <c r="G244" i="12" s="1"/>
  <c r="E244" i="12"/>
  <c r="D244" i="12"/>
  <c r="A244" i="12"/>
  <c r="E243" i="12"/>
  <c r="F243" i="12" s="1"/>
  <c r="G243" i="12" s="1"/>
  <c r="D243" i="12"/>
  <c r="A243" i="12"/>
  <c r="F242" i="12"/>
  <c r="G242" i="12" s="1"/>
  <c r="D242" i="12"/>
  <c r="E242" i="12" s="1"/>
  <c r="A242" i="12"/>
  <c r="E241" i="12"/>
  <c r="F241" i="12" s="1"/>
  <c r="G241" i="12" s="1"/>
  <c r="D241" i="12"/>
  <c r="A241" i="12"/>
  <c r="G240" i="12"/>
  <c r="D240" i="12"/>
  <c r="E240" i="12" s="1"/>
  <c r="F240" i="12" s="1"/>
  <c r="A240" i="12"/>
  <c r="E239" i="12"/>
  <c r="F239" i="12" s="1"/>
  <c r="G239" i="12" s="1"/>
  <c r="D239" i="12"/>
  <c r="A239" i="12"/>
  <c r="D238" i="12"/>
  <c r="E238" i="12" s="1"/>
  <c r="F238" i="12" s="1"/>
  <c r="G238" i="12" s="1"/>
  <c r="A238" i="12"/>
  <c r="G237" i="12"/>
  <c r="F237" i="12"/>
  <c r="E237" i="12"/>
  <c r="D237" i="12"/>
  <c r="A237" i="12"/>
  <c r="D236" i="12"/>
  <c r="E236" i="12" s="1"/>
  <c r="F236" i="12" s="1"/>
  <c r="G236" i="12" s="1"/>
  <c r="A236" i="12"/>
  <c r="G235" i="12"/>
  <c r="E235" i="12"/>
  <c r="F235" i="12" s="1"/>
  <c r="D235" i="12"/>
  <c r="A235" i="12"/>
  <c r="D234" i="12"/>
  <c r="E234" i="12" s="1"/>
  <c r="F234" i="12" s="1"/>
  <c r="G234" i="12" s="1"/>
  <c r="A234" i="12"/>
  <c r="G233" i="12"/>
  <c r="E233" i="12"/>
  <c r="F233" i="12" s="1"/>
  <c r="D233" i="12"/>
  <c r="A233" i="12"/>
  <c r="D232" i="12"/>
  <c r="E232" i="12" s="1"/>
  <c r="F232" i="12" s="1"/>
  <c r="G232" i="12" s="1"/>
  <c r="A232" i="12"/>
  <c r="G231" i="12"/>
  <c r="F231" i="12"/>
  <c r="E231" i="12"/>
  <c r="D231" i="12"/>
  <c r="A231" i="12"/>
  <c r="D230" i="12"/>
  <c r="E230" i="12" s="1"/>
  <c r="F230" i="12" s="1"/>
  <c r="G230" i="12" s="1"/>
  <c r="A230" i="12"/>
  <c r="G229" i="12"/>
  <c r="F229" i="12"/>
  <c r="E229" i="12"/>
  <c r="D229" i="12"/>
  <c r="A229" i="12"/>
  <c r="E228" i="12"/>
  <c r="F228" i="12" s="1"/>
  <c r="G228" i="12" s="1"/>
  <c r="D228" i="12"/>
  <c r="A228" i="12"/>
  <c r="G227" i="12"/>
  <c r="E227" i="12"/>
  <c r="F227" i="12" s="1"/>
  <c r="D227" i="12"/>
  <c r="A227" i="12"/>
  <c r="E226" i="12"/>
  <c r="F226" i="12" s="1"/>
  <c r="G226" i="12" s="1"/>
  <c r="D226" i="12"/>
  <c r="A226" i="12"/>
  <c r="D225" i="12"/>
  <c r="E225" i="12" s="1"/>
  <c r="F225" i="12" s="1"/>
  <c r="G225" i="12" s="1"/>
  <c r="A225" i="12"/>
  <c r="D224" i="12"/>
  <c r="E224" i="12" s="1"/>
  <c r="F224" i="12" s="1"/>
  <c r="G224" i="12" s="1"/>
  <c r="A224" i="12"/>
  <c r="D223" i="12"/>
  <c r="E223" i="12" s="1"/>
  <c r="F223" i="12" s="1"/>
  <c r="G223" i="12" s="1"/>
  <c r="A223" i="12"/>
  <c r="D222" i="12"/>
  <c r="E222" i="12" s="1"/>
  <c r="F222" i="12" s="1"/>
  <c r="G222" i="12" s="1"/>
  <c r="A222" i="12"/>
  <c r="G221" i="12"/>
  <c r="E221" i="12"/>
  <c r="F221" i="12" s="1"/>
  <c r="D221" i="12"/>
  <c r="A221" i="12"/>
  <c r="D220" i="12"/>
  <c r="E220" i="12" s="1"/>
  <c r="F220" i="12" s="1"/>
  <c r="G220" i="12" s="1"/>
  <c r="A220" i="12"/>
  <c r="E219" i="12"/>
  <c r="F219" i="12" s="1"/>
  <c r="G219" i="12" s="1"/>
  <c r="D219" i="12"/>
  <c r="A219" i="12"/>
  <c r="D218" i="12"/>
  <c r="E218" i="12" s="1"/>
  <c r="F218" i="12" s="1"/>
  <c r="G218" i="12" s="1"/>
  <c r="A218" i="12"/>
  <c r="G217" i="12"/>
  <c r="E217" i="12"/>
  <c r="F217" i="12" s="1"/>
  <c r="D217" i="12"/>
  <c r="A217" i="12"/>
  <c r="D216" i="12"/>
  <c r="E216" i="12" s="1"/>
  <c r="F216" i="12" s="1"/>
  <c r="G216" i="12" s="1"/>
  <c r="A216" i="12"/>
  <c r="D215" i="12"/>
  <c r="E215" i="12" s="1"/>
  <c r="F215" i="12" s="1"/>
  <c r="G215" i="12" s="1"/>
  <c r="A215" i="12"/>
  <c r="D214" i="12"/>
  <c r="E214" i="12" s="1"/>
  <c r="F214" i="12" s="1"/>
  <c r="G214" i="12" s="1"/>
  <c r="A214" i="12"/>
  <c r="G213" i="12"/>
  <c r="F213" i="12"/>
  <c r="E213" i="12"/>
  <c r="D213" i="12"/>
  <c r="A213" i="12"/>
  <c r="E212" i="12"/>
  <c r="F212" i="12" s="1"/>
  <c r="G212" i="12" s="1"/>
  <c r="D212" i="12"/>
  <c r="A212" i="12"/>
  <c r="G211" i="12"/>
  <c r="E211" i="12"/>
  <c r="F211" i="12" s="1"/>
  <c r="D211" i="12"/>
  <c r="A211" i="12"/>
  <c r="D210" i="12"/>
  <c r="E210" i="12" s="1"/>
  <c r="F210" i="12" s="1"/>
  <c r="G210" i="12" s="1"/>
  <c r="A210" i="12"/>
  <c r="D209" i="12"/>
  <c r="E209" i="12" s="1"/>
  <c r="F209" i="12" s="1"/>
  <c r="G209" i="12" s="1"/>
  <c r="A209" i="12"/>
  <c r="D208" i="12"/>
  <c r="E208" i="12" s="1"/>
  <c r="F208" i="12" s="1"/>
  <c r="G208" i="12" s="1"/>
  <c r="A208" i="12"/>
  <c r="D207" i="12"/>
  <c r="E207" i="12" s="1"/>
  <c r="F207" i="12" s="1"/>
  <c r="G207" i="12" s="1"/>
  <c r="A207" i="12"/>
  <c r="D206" i="12"/>
  <c r="E206" i="12" s="1"/>
  <c r="F206" i="12" s="1"/>
  <c r="G206" i="12" s="1"/>
  <c r="A206" i="12"/>
  <c r="F205" i="12"/>
  <c r="G205" i="12" s="1"/>
  <c r="E205" i="12"/>
  <c r="D205" i="12"/>
  <c r="A205" i="12"/>
  <c r="D204" i="12"/>
  <c r="E204" i="12" s="1"/>
  <c r="F204" i="12" s="1"/>
  <c r="G204" i="12" s="1"/>
  <c r="A204" i="12"/>
  <c r="G203" i="12"/>
  <c r="E203" i="12"/>
  <c r="F203" i="12" s="1"/>
  <c r="D203" i="12"/>
  <c r="A203" i="12"/>
  <c r="D202" i="12"/>
  <c r="E202" i="12" s="1"/>
  <c r="F202" i="12" s="1"/>
  <c r="G202" i="12" s="1"/>
  <c r="A202" i="12"/>
  <c r="E201" i="12"/>
  <c r="F201" i="12" s="1"/>
  <c r="G201" i="12" s="1"/>
  <c r="D201" i="12"/>
  <c r="A201" i="12"/>
  <c r="D200" i="12"/>
  <c r="E200" i="12" s="1"/>
  <c r="F200" i="12" s="1"/>
  <c r="G200" i="12" s="1"/>
  <c r="A200" i="12"/>
  <c r="F199" i="12"/>
  <c r="G199" i="12" s="1"/>
  <c r="E199" i="12"/>
  <c r="D199" i="12"/>
  <c r="A199" i="12"/>
  <c r="D198" i="12"/>
  <c r="E198" i="12" s="1"/>
  <c r="F198" i="12" s="1"/>
  <c r="G198" i="12" s="1"/>
  <c r="A198" i="12"/>
  <c r="F197" i="12"/>
  <c r="G197" i="12" s="1"/>
  <c r="E197" i="12"/>
  <c r="D197" i="12"/>
  <c r="A197" i="12"/>
  <c r="D196" i="12"/>
  <c r="E196" i="12" s="1"/>
  <c r="F196" i="12" s="1"/>
  <c r="G196" i="12" s="1"/>
  <c r="A196" i="12"/>
  <c r="G195" i="12"/>
  <c r="E195" i="12"/>
  <c r="F195" i="12" s="1"/>
  <c r="D195" i="12"/>
  <c r="A195" i="12"/>
  <c r="D194" i="12"/>
  <c r="E194" i="12" s="1"/>
  <c r="F194" i="12" s="1"/>
  <c r="G194" i="12" s="1"/>
  <c r="A194" i="12"/>
  <c r="G193" i="12"/>
  <c r="D193" i="12"/>
  <c r="E193" i="12" s="1"/>
  <c r="F193" i="12" s="1"/>
  <c r="A193" i="12"/>
  <c r="D192" i="12"/>
  <c r="E192" i="12" s="1"/>
  <c r="F192" i="12" s="1"/>
  <c r="G192" i="12" s="1"/>
  <c r="A192" i="12"/>
  <c r="G191" i="12"/>
  <c r="E191" i="12"/>
  <c r="F191" i="12" s="1"/>
  <c r="D191" i="12"/>
  <c r="A191" i="12"/>
  <c r="D190" i="12"/>
  <c r="E190" i="12" s="1"/>
  <c r="F190" i="12" s="1"/>
  <c r="G190" i="12" s="1"/>
  <c r="A190" i="12"/>
  <c r="E189" i="12"/>
  <c r="F189" i="12" s="1"/>
  <c r="G189" i="12" s="1"/>
  <c r="D189" i="12"/>
  <c r="A189" i="12"/>
  <c r="D188" i="12"/>
  <c r="E188" i="12" s="1"/>
  <c r="F188" i="12" s="1"/>
  <c r="G188" i="12" s="1"/>
  <c r="A188" i="12"/>
  <c r="E187" i="12"/>
  <c r="F187" i="12" s="1"/>
  <c r="G187" i="12" s="1"/>
  <c r="D187" i="12"/>
  <c r="A187" i="12"/>
  <c r="D186" i="12"/>
  <c r="E186" i="12" s="1"/>
  <c r="F186" i="12" s="1"/>
  <c r="G186" i="12" s="1"/>
  <c r="A186" i="12"/>
  <c r="G185" i="12"/>
  <c r="E185" i="12"/>
  <c r="F185" i="12" s="1"/>
  <c r="D185" i="12"/>
  <c r="A185" i="12"/>
  <c r="D184" i="12"/>
  <c r="E184" i="12" s="1"/>
  <c r="F184" i="12" s="1"/>
  <c r="G184" i="12" s="1"/>
  <c r="A184" i="12"/>
  <c r="F183" i="12"/>
  <c r="G183" i="12" s="1"/>
  <c r="E183" i="12"/>
  <c r="D183" i="12"/>
  <c r="A183" i="12"/>
  <c r="D182" i="12"/>
  <c r="E182" i="12" s="1"/>
  <c r="F182" i="12" s="1"/>
  <c r="G182" i="12" s="1"/>
  <c r="A182" i="12"/>
  <c r="F181" i="12"/>
  <c r="G181" i="12" s="1"/>
  <c r="E181" i="12"/>
  <c r="D181" i="12"/>
  <c r="A181" i="12"/>
  <c r="E180" i="12"/>
  <c r="F180" i="12" s="1"/>
  <c r="G180" i="12" s="1"/>
  <c r="D180" i="12"/>
  <c r="A180" i="12"/>
  <c r="G179" i="12"/>
  <c r="E179" i="12"/>
  <c r="F179" i="12" s="1"/>
  <c r="D179" i="12"/>
  <c r="A179" i="12"/>
  <c r="D178" i="12"/>
  <c r="E178" i="12" s="1"/>
  <c r="F178" i="12" s="1"/>
  <c r="G178" i="12" s="1"/>
  <c r="A178" i="12"/>
  <c r="G177" i="12"/>
  <c r="E177" i="12"/>
  <c r="F177" i="12" s="1"/>
  <c r="D177" i="12"/>
  <c r="A177" i="12"/>
  <c r="D176" i="12"/>
  <c r="E176" i="12" s="1"/>
  <c r="F176" i="12" s="1"/>
  <c r="G176" i="12" s="1"/>
  <c r="A176" i="12"/>
  <c r="G175" i="12"/>
  <c r="F175" i="12"/>
  <c r="E175" i="12"/>
  <c r="D175" i="12"/>
  <c r="A175" i="12"/>
  <c r="D174" i="12"/>
  <c r="E174" i="12" s="1"/>
  <c r="F174" i="12" s="1"/>
  <c r="G174" i="12" s="1"/>
  <c r="A174" i="12"/>
  <c r="G173" i="12"/>
  <c r="F173" i="12"/>
  <c r="E173" i="12"/>
  <c r="D173" i="12"/>
  <c r="A173" i="12"/>
  <c r="D172" i="12"/>
  <c r="E172" i="12" s="1"/>
  <c r="F172" i="12" s="1"/>
  <c r="G172" i="12" s="1"/>
  <c r="A172" i="12"/>
  <c r="F171" i="12"/>
  <c r="G171" i="12" s="1"/>
  <c r="E171" i="12"/>
  <c r="D171" i="12"/>
  <c r="A171" i="12"/>
  <c r="D170" i="12"/>
  <c r="E170" i="12" s="1"/>
  <c r="F170" i="12" s="1"/>
  <c r="G170" i="12" s="1"/>
  <c r="A170" i="12"/>
  <c r="D169" i="12"/>
  <c r="E169" i="12" s="1"/>
  <c r="F169" i="12" s="1"/>
  <c r="G169" i="12" s="1"/>
  <c r="A169" i="12"/>
  <c r="D168" i="12"/>
  <c r="E168" i="12" s="1"/>
  <c r="F168" i="12" s="1"/>
  <c r="G168" i="12" s="1"/>
  <c r="A168" i="12"/>
  <c r="D167" i="12"/>
  <c r="E167" i="12" s="1"/>
  <c r="F167" i="12" s="1"/>
  <c r="G167" i="12" s="1"/>
  <c r="A167" i="12"/>
  <c r="F166" i="12"/>
  <c r="G166" i="12" s="1"/>
  <c r="D166" i="12"/>
  <c r="E166" i="12" s="1"/>
  <c r="A166" i="12"/>
  <c r="D165" i="12"/>
  <c r="E165" i="12" s="1"/>
  <c r="F165" i="12" s="1"/>
  <c r="G165" i="12" s="1"/>
  <c r="A165" i="12"/>
  <c r="F164" i="12"/>
  <c r="G164" i="12" s="1"/>
  <c r="E164" i="12"/>
  <c r="D164" i="12"/>
  <c r="A164" i="12"/>
  <c r="E163" i="12"/>
  <c r="F163" i="12" s="1"/>
  <c r="G163" i="12" s="1"/>
  <c r="D163" i="12"/>
  <c r="A163" i="12"/>
  <c r="E162" i="12"/>
  <c r="F162" i="12" s="1"/>
  <c r="G162" i="12" s="1"/>
  <c r="D162" i="12"/>
  <c r="A162" i="12"/>
  <c r="E161" i="12"/>
  <c r="F161" i="12" s="1"/>
  <c r="G161" i="12" s="1"/>
  <c r="D161" i="12"/>
  <c r="A161" i="12"/>
  <c r="D160" i="12"/>
  <c r="E160" i="12" s="1"/>
  <c r="F160" i="12" s="1"/>
  <c r="G160" i="12" s="1"/>
  <c r="A160" i="12"/>
  <c r="F159" i="12"/>
  <c r="G159" i="12" s="1"/>
  <c r="E159" i="12"/>
  <c r="D159" i="12"/>
  <c r="A159" i="12"/>
  <c r="D158" i="12"/>
  <c r="E158" i="12" s="1"/>
  <c r="F158" i="12" s="1"/>
  <c r="G158" i="12" s="1"/>
  <c r="A158" i="12"/>
  <c r="D157" i="12"/>
  <c r="E157" i="12" s="1"/>
  <c r="F157" i="12" s="1"/>
  <c r="G157" i="12" s="1"/>
  <c r="A157" i="12"/>
  <c r="D156" i="12"/>
  <c r="E156" i="12" s="1"/>
  <c r="F156" i="12" s="1"/>
  <c r="G156" i="12" s="1"/>
  <c r="A156" i="12"/>
  <c r="E155" i="12"/>
  <c r="F155" i="12" s="1"/>
  <c r="G155" i="12" s="1"/>
  <c r="D155" i="12"/>
  <c r="A155" i="12"/>
  <c r="E154" i="12"/>
  <c r="F154" i="12" s="1"/>
  <c r="G154" i="12" s="1"/>
  <c r="D154" i="12"/>
  <c r="A154" i="12"/>
  <c r="D153" i="12"/>
  <c r="E153" i="12" s="1"/>
  <c r="F153" i="12" s="1"/>
  <c r="G153" i="12" s="1"/>
  <c r="A153" i="12"/>
  <c r="F152" i="12"/>
  <c r="G152" i="12" s="1"/>
  <c r="E152" i="12"/>
  <c r="D152" i="12"/>
  <c r="A152" i="12"/>
  <c r="E151" i="12"/>
  <c r="F151" i="12" s="1"/>
  <c r="G151" i="12" s="1"/>
  <c r="D151" i="12"/>
  <c r="A151" i="12"/>
  <c r="D150" i="12"/>
  <c r="E150" i="12" s="1"/>
  <c r="F150" i="12" s="1"/>
  <c r="G150" i="12" s="1"/>
  <c r="A150" i="12"/>
  <c r="D149" i="12"/>
  <c r="E149" i="12" s="1"/>
  <c r="F149" i="12" s="1"/>
  <c r="G149" i="12" s="1"/>
  <c r="A149" i="12"/>
  <c r="E148" i="12"/>
  <c r="F148" i="12" s="1"/>
  <c r="G148" i="12" s="1"/>
  <c r="D148" i="12"/>
  <c r="A148" i="12"/>
  <c r="E147" i="12"/>
  <c r="F147" i="12" s="1"/>
  <c r="G147" i="12" s="1"/>
  <c r="D147" i="12"/>
  <c r="A147" i="12"/>
  <c r="D146" i="12"/>
  <c r="E146" i="12" s="1"/>
  <c r="F146" i="12" s="1"/>
  <c r="G146" i="12" s="1"/>
  <c r="A146" i="12"/>
  <c r="G145" i="12"/>
  <c r="E145" i="12"/>
  <c r="F145" i="12" s="1"/>
  <c r="D145" i="12"/>
  <c r="A145" i="12"/>
  <c r="E144" i="12"/>
  <c r="F144" i="12" s="1"/>
  <c r="G144" i="12" s="1"/>
  <c r="D144" i="12"/>
  <c r="A144" i="12"/>
  <c r="E143" i="12"/>
  <c r="F143" i="12" s="1"/>
  <c r="G143" i="12" s="1"/>
  <c r="D143" i="12"/>
  <c r="A143" i="12"/>
  <c r="D142" i="12"/>
  <c r="E142" i="12" s="1"/>
  <c r="F142" i="12" s="1"/>
  <c r="G142" i="12" s="1"/>
  <c r="A142" i="12"/>
  <c r="D141" i="12"/>
  <c r="E141" i="12" s="1"/>
  <c r="F141" i="12" s="1"/>
  <c r="G141" i="12" s="1"/>
  <c r="A141" i="12"/>
  <c r="E140" i="12"/>
  <c r="F140" i="12" s="1"/>
  <c r="G140" i="12" s="1"/>
  <c r="D140" i="12"/>
  <c r="A140" i="12"/>
  <c r="E139" i="12"/>
  <c r="F139" i="12" s="1"/>
  <c r="G139" i="12" s="1"/>
  <c r="D139" i="12"/>
  <c r="A139" i="12"/>
  <c r="G138" i="12"/>
  <c r="D138" i="12"/>
  <c r="E138" i="12" s="1"/>
  <c r="F138" i="12" s="1"/>
  <c r="A138" i="12"/>
  <c r="D137" i="12"/>
  <c r="E137" i="12" s="1"/>
  <c r="F137" i="12" s="1"/>
  <c r="G137" i="12" s="1"/>
  <c r="A137" i="12"/>
  <c r="E136" i="12"/>
  <c r="F136" i="12" s="1"/>
  <c r="G136" i="12" s="1"/>
  <c r="D136" i="12"/>
  <c r="A136" i="12"/>
  <c r="E135" i="12"/>
  <c r="F135" i="12" s="1"/>
  <c r="G135" i="12" s="1"/>
  <c r="D135" i="12"/>
  <c r="A135" i="12"/>
  <c r="D134" i="12"/>
  <c r="E134" i="12" s="1"/>
  <c r="F134" i="12" s="1"/>
  <c r="G134" i="12" s="1"/>
  <c r="A134" i="12"/>
  <c r="E133" i="12"/>
  <c r="F133" i="12" s="1"/>
  <c r="G133" i="12" s="1"/>
  <c r="D133" i="12"/>
  <c r="A133" i="12"/>
  <c r="D132" i="12"/>
  <c r="E132" i="12" s="1"/>
  <c r="F132" i="12" s="1"/>
  <c r="G132" i="12" s="1"/>
  <c r="A132" i="12"/>
  <c r="G131" i="12"/>
  <c r="F131" i="12"/>
  <c r="E131" i="12"/>
  <c r="D131" i="12"/>
  <c r="A131" i="12"/>
  <c r="E130" i="12"/>
  <c r="F130" i="12" s="1"/>
  <c r="G130" i="12" s="1"/>
  <c r="D130" i="12"/>
  <c r="A130" i="12"/>
  <c r="E129" i="12"/>
  <c r="F129" i="12" s="1"/>
  <c r="G129" i="12" s="1"/>
  <c r="D129" i="12"/>
  <c r="A129" i="12"/>
  <c r="E128" i="12"/>
  <c r="F128" i="12" s="1"/>
  <c r="G128" i="12" s="1"/>
  <c r="D128" i="12"/>
  <c r="A128" i="12"/>
  <c r="D127" i="12"/>
  <c r="E127" i="12" s="1"/>
  <c r="F127" i="12" s="1"/>
  <c r="G127" i="12" s="1"/>
  <c r="A127" i="12"/>
  <c r="F126" i="12"/>
  <c r="G126" i="12" s="1"/>
  <c r="D126" i="12"/>
  <c r="E126" i="12" s="1"/>
  <c r="A126" i="12"/>
  <c r="E125" i="12"/>
  <c r="F125" i="12" s="1"/>
  <c r="G125" i="12" s="1"/>
  <c r="D125" i="12"/>
  <c r="A125" i="12"/>
  <c r="D124" i="12"/>
  <c r="E124" i="12" s="1"/>
  <c r="F124" i="12" s="1"/>
  <c r="G124" i="12" s="1"/>
  <c r="A124" i="12"/>
  <c r="E123" i="12"/>
  <c r="F123" i="12" s="1"/>
  <c r="G123" i="12" s="1"/>
  <c r="D123" i="12"/>
  <c r="A123" i="12"/>
  <c r="D122" i="12"/>
  <c r="E122" i="12" s="1"/>
  <c r="F122" i="12" s="1"/>
  <c r="G122" i="12" s="1"/>
  <c r="A122" i="12"/>
  <c r="D121" i="12"/>
  <c r="E121" i="12" s="1"/>
  <c r="F121" i="12" s="1"/>
  <c r="G121" i="12" s="1"/>
  <c r="A121" i="12"/>
  <c r="E120" i="12"/>
  <c r="F120" i="12" s="1"/>
  <c r="G120" i="12" s="1"/>
  <c r="D120" i="12"/>
  <c r="A120" i="12"/>
  <c r="D119" i="12"/>
  <c r="E119" i="12" s="1"/>
  <c r="F119" i="12" s="1"/>
  <c r="G119" i="12" s="1"/>
  <c r="A119" i="12"/>
  <c r="G118" i="12"/>
  <c r="F118" i="12"/>
  <c r="D118" i="12"/>
  <c r="E118" i="12" s="1"/>
  <c r="A118" i="12"/>
  <c r="E117" i="12"/>
  <c r="F117" i="12" s="1"/>
  <c r="G117" i="12" s="1"/>
  <c r="D117" i="12"/>
  <c r="A117" i="12"/>
  <c r="F116" i="12"/>
  <c r="G116" i="12" s="1"/>
  <c r="E116" i="12"/>
  <c r="D116" i="12"/>
  <c r="A116" i="12"/>
  <c r="F115" i="12"/>
  <c r="G115" i="12" s="1"/>
  <c r="E115" i="12"/>
  <c r="D115" i="12"/>
  <c r="A115" i="12"/>
  <c r="G114" i="12"/>
  <c r="F114" i="12"/>
  <c r="E114" i="12"/>
  <c r="D114" i="12"/>
  <c r="A114" i="12"/>
  <c r="D113" i="12"/>
  <c r="E113" i="12" s="1"/>
  <c r="F113" i="12" s="1"/>
  <c r="G113" i="12" s="1"/>
  <c r="A113" i="12"/>
  <c r="G112" i="12"/>
  <c r="F112" i="12"/>
  <c r="D112" i="12"/>
  <c r="E112" i="12" s="1"/>
  <c r="A112" i="12"/>
  <c r="D111" i="12"/>
  <c r="E111" i="12" s="1"/>
  <c r="F111" i="12" s="1"/>
  <c r="G111" i="12" s="1"/>
  <c r="A111" i="12"/>
  <c r="F110" i="12"/>
  <c r="G110" i="12" s="1"/>
  <c r="D110" i="12"/>
  <c r="E110" i="12" s="1"/>
  <c r="A110" i="12"/>
  <c r="D109" i="12"/>
  <c r="E109" i="12" s="1"/>
  <c r="F109" i="12" s="1"/>
  <c r="G109" i="12" s="1"/>
  <c r="A109" i="12"/>
  <c r="D108" i="12"/>
  <c r="E108" i="12" s="1"/>
  <c r="F108" i="12" s="1"/>
  <c r="G108" i="12" s="1"/>
  <c r="A108" i="12"/>
  <c r="E107" i="12"/>
  <c r="F107" i="12" s="1"/>
  <c r="G107" i="12" s="1"/>
  <c r="D107" i="12"/>
  <c r="A107" i="12"/>
  <c r="F106" i="12"/>
  <c r="G106" i="12" s="1"/>
  <c r="E106" i="12"/>
  <c r="D106" i="12"/>
  <c r="A106" i="12"/>
  <c r="D105" i="12"/>
  <c r="E105" i="12" s="1"/>
  <c r="F105" i="12" s="1"/>
  <c r="G105" i="12" s="1"/>
  <c r="A105" i="12"/>
  <c r="F104" i="12"/>
  <c r="G104" i="12" s="1"/>
  <c r="E104" i="12"/>
  <c r="D104" i="12"/>
  <c r="A104" i="12"/>
  <c r="D103" i="12"/>
  <c r="E103" i="12" s="1"/>
  <c r="F103" i="12" s="1"/>
  <c r="G103" i="12" s="1"/>
  <c r="A103" i="12"/>
  <c r="F102" i="12"/>
  <c r="G102" i="12" s="1"/>
  <c r="D102" i="12"/>
  <c r="E102" i="12" s="1"/>
  <c r="A102" i="12"/>
  <c r="D101" i="12"/>
  <c r="E101" i="12" s="1"/>
  <c r="F101" i="12" s="1"/>
  <c r="G101" i="12" s="1"/>
  <c r="A101" i="12"/>
  <c r="F100" i="12"/>
  <c r="G100" i="12" s="1"/>
  <c r="D100" i="12"/>
  <c r="E100" i="12" s="1"/>
  <c r="A100" i="12"/>
  <c r="D99" i="12"/>
  <c r="E99" i="12" s="1"/>
  <c r="F99" i="12" s="1"/>
  <c r="G99" i="12" s="1"/>
  <c r="A99" i="12"/>
  <c r="F98" i="12"/>
  <c r="G98" i="12" s="1"/>
  <c r="D98" i="12"/>
  <c r="E98" i="12" s="1"/>
  <c r="A98" i="12"/>
  <c r="E97" i="12"/>
  <c r="F97" i="12" s="1"/>
  <c r="G97" i="12" s="1"/>
  <c r="D97" i="12"/>
  <c r="A97" i="12"/>
  <c r="F96" i="12"/>
  <c r="G96" i="12" s="1"/>
  <c r="E96" i="12"/>
  <c r="D96" i="12"/>
  <c r="A96" i="12"/>
  <c r="E95" i="12"/>
  <c r="F95" i="12" s="1"/>
  <c r="G95" i="12" s="1"/>
  <c r="D95" i="12"/>
  <c r="A95" i="12"/>
  <c r="G94" i="12"/>
  <c r="F94" i="12"/>
  <c r="E94" i="12"/>
  <c r="D94" i="12"/>
  <c r="A94" i="12"/>
  <c r="D93" i="12"/>
  <c r="E93" i="12" s="1"/>
  <c r="F93" i="12" s="1"/>
  <c r="G93" i="12" s="1"/>
  <c r="A93" i="12"/>
  <c r="G92" i="12"/>
  <c r="F92" i="12"/>
  <c r="D92" i="12"/>
  <c r="E92" i="12" s="1"/>
  <c r="A92" i="12"/>
  <c r="D91" i="12"/>
  <c r="E91" i="12" s="1"/>
  <c r="F91" i="12" s="1"/>
  <c r="G91" i="12" s="1"/>
  <c r="A91" i="12"/>
  <c r="F90" i="12"/>
  <c r="G90" i="12" s="1"/>
  <c r="D90" i="12"/>
  <c r="E90" i="12" s="1"/>
  <c r="A90" i="12"/>
  <c r="E89" i="12"/>
  <c r="F89" i="12" s="1"/>
  <c r="G89" i="12" s="1"/>
  <c r="D89" i="12"/>
  <c r="A89" i="12"/>
  <c r="F88" i="12"/>
  <c r="G88" i="12" s="1"/>
  <c r="E88" i="12"/>
  <c r="D88" i="12"/>
  <c r="A88" i="12"/>
  <c r="E87" i="12"/>
  <c r="F87" i="12" s="1"/>
  <c r="G87" i="12" s="1"/>
  <c r="D87" i="12"/>
  <c r="A87" i="12"/>
  <c r="D86" i="12"/>
  <c r="E86" i="12" s="1"/>
  <c r="F86" i="12" s="1"/>
  <c r="G86" i="12" s="1"/>
  <c r="A86" i="12"/>
  <c r="E85" i="12"/>
  <c r="F85" i="12" s="1"/>
  <c r="G85" i="12" s="1"/>
  <c r="D85" i="12"/>
  <c r="A85" i="12"/>
  <c r="D84" i="12"/>
  <c r="E84" i="12" s="1"/>
  <c r="F84" i="12" s="1"/>
  <c r="G84" i="12" s="1"/>
  <c r="A84" i="12"/>
  <c r="F83" i="12"/>
  <c r="G83" i="12" s="1"/>
  <c r="E83" i="12"/>
  <c r="D83" i="12"/>
  <c r="A83" i="12"/>
  <c r="D82" i="12"/>
  <c r="E82" i="12" s="1"/>
  <c r="F82" i="12" s="1"/>
  <c r="G82" i="12" s="1"/>
  <c r="A82" i="12"/>
  <c r="F81" i="12"/>
  <c r="G81" i="12" s="1"/>
  <c r="E81" i="12"/>
  <c r="D81" i="12"/>
  <c r="A81" i="12"/>
  <c r="D80" i="12"/>
  <c r="E80" i="12" s="1"/>
  <c r="F80" i="12" s="1"/>
  <c r="G80" i="12" s="1"/>
  <c r="A80" i="12"/>
  <c r="G79" i="12"/>
  <c r="E79" i="12"/>
  <c r="F79" i="12" s="1"/>
  <c r="D79" i="12"/>
  <c r="A79" i="12"/>
  <c r="D78" i="12"/>
  <c r="E78" i="12" s="1"/>
  <c r="F78" i="12" s="1"/>
  <c r="G78" i="12" s="1"/>
  <c r="A78" i="12"/>
  <c r="G77" i="12"/>
  <c r="E77" i="12"/>
  <c r="F77" i="12" s="1"/>
  <c r="D77" i="12"/>
  <c r="A77" i="12"/>
  <c r="D76" i="12"/>
  <c r="E76" i="12" s="1"/>
  <c r="F76" i="12" s="1"/>
  <c r="G76" i="12" s="1"/>
  <c r="A76" i="12"/>
  <c r="G75" i="12"/>
  <c r="F75" i="12"/>
  <c r="E75" i="12"/>
  <c r="D75" i="12"/>
  <c r="A75" i="12"/>
  <c r="D74" i="12"/>
  <c r="E74" i="12" s="1"/>
  <c r="F74" i="12" s="1"/>
  <c r="G74" i="12" s="1"/>
  <c r="A74" i="12"/>
  <c r="G73" i="12"/>
  <c r="F73" i="12"/>
  <c r="E73" i="12"/>
  <c r="D73" i="12"/>
  <c r="A73" i="12"/>
  <c r="D72" i="12"/>
  <c r="E72" i="12" s="1"/>
  <c r="F72" i="12" s="1"/>
  <c r="G72" i="12" s="1"/>
  <c r="A72" i="12"/>
  <c r="G71" i="12"/>
  <c r="E71" i="12"/>
  <c r="F71" i="12" s="1"/>
  <c r="D71" i="12"/>
  <c r="A71" i="12"/>
  <c r="E70" i="12"/>
  <c r="F70" i="12" s="1"/>
  <c r="G70" i="12" s="1"/>
  <c r="D70" i="12"/>
  <c r="A70" i="12"/>
  <c r="D69" i="12"/>
  <c r="E69" i="12" s="1"/>
  <c r="F69" i="12" s="1"/>
  <c r="G69" i="12" s="1"/>
  <c r="A69" i="12"/>
  <c r="F68" i="12"/>
  <c r="G68" i="12" s="1"/>
  <c r="D68" i="12"/>
  <c r="E68" i="12" s="1"/>
  <c r="A68" i="12"/>
  <c r="D67" i="12"/>
  <c r="E67" i="12" s="1"/>
  <c r="F67" i="12" s="1"/>
  <c r="G67" i="12" s="1"/>
  <c r="A67" i="12"/>
  <c r="F66" i="12"/>
  <c r="G66" i="12" s="1"/>
  <c r="D66" i="12"/>
  <c r="E66" i="12" s="1"/>
  <c r="A66" i="12"/>
  <c r="E65" i="12"/>
  <c r="F65" i="12" s="1"/>
  <c r="G65" i="12" s="1"/>
  <c r="D65" i="12"/>
  <c r="A65" i="12"/>
  <c r="F64" i="12"/>
  <c r="G64" i="12" s="1"/>
  <c r="E64" i="12"/>
  <c r="D64" i="12"/>
  <c r="A64" i="12"/>
  <c r="E63" i="12"/>
  <c r="F63" i="12" s="1"/>
  <c r="G63" i="12" s="1"/>
  <c r="D63" i="12"/>
  <c r="A63" i="12"/>
  <c r="G62" i="12"/>
  <c r="F62" i="12"/>
  <c r="E62" i="12"/>
  <c r="D62" i="12"/>
  <c r="A62" i="12"/>
  <c r="D61" i="12"/>
  <c r="E61" i="12" s="1"/>
  <c r="F61" i="12" s="1"/>
  <c r="G61" i="12" s="1"/>
  <c r="A61" i="12"/>
  <c r="G60" i="12"/>
  <c r="F60" i="12"/>
  <c r="D60" i="12"/>
  <c r="E60" i="12" s="1"/>
  <c r="A60" i="12"/>
  <c r="D59" i="12"/>
  <c r="E59" i="12" s="1"/>
  <c r="F59" i="12" s="1"/>
  <c r="G59" i="12" s="1"/>
  <c r="A59" i="12"/>
  <c r="F58" i="12"/>
  <c r="G58" i="12" s="1"/>
  <c r="D58" i="12"/>
  <c r="E58" i="12" s="1"/>
  <c r="A58" i="12"/>
  <c r="E57" i="12"/>
  <c r="F57" i="12" s="1"/>
  <c r="G57" i="12" s="1"/>
  <c r="D57" i="12"/>
  <c r="A57" i="12"/>
  <c r="F56" i="12"/>
  <c r="G56" i="12" s="1"/>
  <c r="E56" i="12"/>
  <c r="D56" i="12"/>
  <c r="A56" i="12"/>
  <c r="E55" i="12"/>
  <c r="F55" i="12" s="1"/>
  <c r="G55" i="12" s="1"/>
  <c r="D55" i="12"/>
  <c r="A55" i="12"/>
  <c r="D54" i="12"/>
  <c r="E54" i="12" s="1"/>
  <c r="F54" i="12" s="1"/>
  <c r="G54" i="12" s="1"/>
  <c r="A54" i="12"/>
  <c r="E53" i="12"/>
  <c r="F53" i="12" s="1"/>
  <c r="G53" i="12" s="1"/>
  <c r="D53" i="12"/>
  <c r="A53" i="12"/>
  <c r="D52" i="12"/>
  <c r="E52" i="12" s="1"/>
  <c r="F52" i="12" s="1"/>
  <c r="G52" i="12" s="1"/>
  <c r="A52" i="12"/>
  <c r="F51" i="12"/>
  <c r="G51" i="12" s="1"/>
  <c r="E51" i="12"/>
  <c r="D51" i="12"/>
  <c r="A51" i="12"/>
  <c r="D50" i="12"/>
  <c r="E50" i="12" s="1"/>
  <c r="F50" i="12" s="1"/>
  <c r="G50" i="12" s="1"/>
  <c r="A50" i="12"/>
  <c r="F49" i="12"/>
  <c r="G49" i="12" s="1"/>
  <c r="E49" i="12"/>
  <c r="D49" i="12"/>
  <c r="A49" i="12"/>
  <c r="D48" i="12"/>
  <c r="E48" i="12" s="1"/>
  <c r="F48" i="12" s="1"/>
  <c r="G48" i="12" s="1"/>
  <c r="A48" i="12"/>
  <c r="G47" i="12"/>
  <c r="E47" i="12"/>
  <c r="F47" i="12" s="1"/>
  <c r="D47" i="12"/>
  <c r="A47" i="12"/>
  <c r="D46" i="12"/>
  <c r="E46" i="12" s="1"/>
  <c r="F46" i="12" s="1"/>
  <c r="G46" i="12" s="1"/>
  <c r="A46" i="12"/>
  <c r="G45" i="12"/>
  <c r="E45" i="12"/>
  <c r="F45" i="12" s="1"/>
  <c r="D45" i="12"/>
  <c r="A45" i="12"/>
  <c r="D44" i="12"/>
  <c r="E44" i="12" s="1"/>
  <c r="F44" i="12" s="1"/>
  <c r="G44" i="12" s="1"/>
  <c r="A44" i="12"/>
  <c r="G43" i="12"/>
  <c r="F43" i="12"/>
  <c r="E43" i="12"/>
  <c r="D43" i="12"/>
  <c r="A43" i="12"/>
  <c r="D42" i="12"/>
  <c r="E42" i="12" s="1"/>
  <c r="F42" i="12" s="1"/>
  <c r="G42" i="12" s="1"/>
  <c r="A42" i="12"/>
  <c r="G41" i="12"/>
  <c r="F41" i="12"/>
  <c r="E41" i="12"/>
  <c r="D41" i="12"/>
  <c r="A41" i="12"/>
  <c r="D40" i="12"/>
  <c r="E40" i="12" s="1"/>
  <c r="F40" i="12" s="1"/>
  <c r="G40" i="12" s="1"/>
  <c r="A40" i="12"/>
  <c r="G39" i="12"/>
  <c r="E39" i="12"/>
  <c r="F39" i="12" s="1"/>
  <c r="D39" i="12"/>
  <c r="A39" i="12"/>
  <c r="E38" i="12"/>
  <c r="F38" i="12" s="1"/>
  <c r="G38" i="12" s="1"/>
  <c r="D38" i="12"/>
  <c r="A38" i="12"/>
  <c r="D37" i="12"/>
  <c r="E37" i="12" s="1"/>
  <c r="F37" i="12" s="1"/>
  <c r="G37" i="12" s="1"/>
  <c r="A37" i="12"/>
  <c r="F36" i="12"/>
  <c r="G36" i="12" s="1"/>
  <c r="D36" i="12"/>
  <c r="E36" i="12" s="1"/>
  <c r="A36" i="12"/>
  <c r="D35" i="12"/>
  <c r="E35" i="12" s="1"/>
  <c r="F35" i="12" s="1"/>
  <c r="G35" i="12" s="1"/>
  <c r="A35" i="12"/>
  <c r="F34" i="12"/>
  <c r="G34" i="12" s="1"/>
  <c r="D34" i="12"/>
  <c r="E34" i="12" s="1"/>
  <c r="A34" i="12"/>
  <c r="E33" i="12"/>
  <c r="F33" i="12" s="1"/>
  <c r="G33" i="12" s="1"/>
  <c r="D33" i="12"/>
  <c r="A33" i="12"/>
  <c r="F32" i="12"/>
  <c r="G32" i="12" s="1"/>
  <c r="E32" i="12"/>
  <c r="D32" i="12"/>
  <c r="A32" i="12"/>
  <c r="E31" i="12"/>
  <c r="F31" i="12" s="1"/>
  <c r="G31" i="12" s="1"/>
  <c r="D31" i="12"/>
  <c r="A31" i="12"/>
  <c r="G30" i="12"/>
  <c r="F30" i="12"/>
  <c r="E30" i="12"/>
  <c r="D30" i="12"/>
  <c r="A30" i="12"/>
  <c r="D29" i="12"/>
  <c r="E29" i="12" s="1"/>
  <c r="F29" i="12" s="1"/>
  <c r="G29" i="12" s="1"/>
  <c r="A29" i="12"/>
  <c r="G28" i="12"/>
  <c r="F28" i="12"/>
  <c r="D28" i="12"/>
  <c r="E28" i="12" s="1"/>
  <c r="A28" i="12"/>
  <c r="D27" i="12"/>
  <c r="E27" i="12" s="1"/>
  <c r="F27" i="12" s="1"/>
  <c r="G27" i="12" s="1"/>
  <c r="A27" i="12"/>
  <c r="F26" i="12"/>
  <c r="G26" i="12" s="1"/>
  <c r="D26" i="12"/>
  <c r="E26" i="12" s="1"/>
  <c r="A26" i="12"/>
  <c r="E25" i="12"/>
  <c r="F25" i="12" s="1"/>
  <c r="G25" i="12" s="1"/>
  <c r="D25" i="12"/>
  <c r="A25" i="12"/>
  <c r="F24" i="12"/>
  <c r="G24" i="12" s="1"/>
  <c r="E24" i="12"/>
  <c r="D24" i="12"/>
  <c r="A24" i="12"/>
  <c r="E23" i="12"/>
  <c r="F23" i="12" s="1"/>
  <c r="G23" i="12" s="1"/>
  <c r="D23" i="12"/>
  <c r="A23" i="12"/>
  <c r="D22" i="12"/>
  <c r="E22" i="12" s="1"/>
  <c r="F22" i="12" s="1"/>
  <c r="G22" i="12" s="1"/>
  <c r="A22" i="12"/>
  <c r="E21" i="12"/>
  <c r="F21" i="12" s="1"/>
  <c r="G21" i="12" s="1"/>
  <c r="D21" i="12"/>
  <c r="A21" i="12"/>
  <c r="D20" i="12"/>
  <c r="E20" i="12" s="1"/>
  <c r="F20" i="12" s="1"/>
  <c r="G20" i="12" s="1"/>
  <c r="A20" i="12"/>
  <c r="F19" i="12"/>
  <c r="G19" i="12" s="1"/>
  <c r="E19" i="12"/>
  <c r="D19" i="12"/>
  <c r="A19" i="12"/>
  <c r="D18" i="12"/>
  <c r="E18" i="12" s="1"/>
  <c r="F18" i="12" s="1"/>
  <c r="G18" i="12" s="1"/>
  <c r="A18" i="12"/>
  <c r="F17" i="12"/>
  <c r="G17" i="12" s="1"/>
  <c r="E17" i="12"/>
  <c r="D17" i="12"/>
  <c r="A17" i="12"/>
  <c r="D16" i="12"/>
  <c r="E16" i="12" s="1"/>
  <c r="F16" i="12" s="1"/>
  <c r="G16" i="12" s="1"/>
  <c r="A16" i="12"/>
  <c r="G15" i="12"/>
  <c r="E15" i="12"/>
  <c r="F15" i="12" s="1"/>
  <c r="D15" i="12"/>
  <c r="A15" i="12"/>
  <c r="D14" i="12"/>
  <c r="E14" i="12" s="1"/>
  <c r="F14" i="12" s="1"/>
  <c r="G14" i="12" s="1"/>
  <c r="A14" i="12"/>
  <c r="G13" i="12"/>
  <c r="E13" i="12"/>
  <c r="F13" i="12" s="1"/>
  <c r="D13" i="12"/>
  <c r="A13" i="12"/>
  <c r="D12" i="12"/>
  <c r="E12" i="12" s="1"/>
  <c r="F12" i="12" s="1"/>
  <c r="G12" i="12" s="1"/>
  <c r="A12" i="12"/>
  <c r="G11" i="12"/>
  <c r="F11" i="12"/>
  <c r="E11" i="12"/>
  <c r="D11" i="12"/>
  <c r="A11" i="12"/>
  <c r="D10" i="12"/>
  <c r="E10" i="12" s="1"/>
  <c r="F10" i="12" s="1"/>
  <c r="G10" i="12" s="1"/>
  <c r="A10" i="12"/>
  <c r="D9" i="12"/>
  <c r="E9" i="12" s="1"/>
  <c r="F9" i="12" s="1"/>
  <c r="G9" i="12" s="1"/>
  <c r="A9" i="12"/>
  <c r="E8" i="12"/>
  <c r="F8" i="12" s="1"/>
  <c r="G8" i="12" s="1"/>
  <c r="D8" i="12"/>
  <c r="A8" i="12"/>
  <c r="E7" i="12"/>
  <c r="F7" i="12" s="1"/>
  <c r="G7" i="12" s="1"/>
  <c r="D7" i="12"/>
  <c r="A7" i="12"/>
  <c r="G6" i="12"/>
  <c r="F6" i="12"/>
  <c r="E6" i="12"/>
  <c r="D6" i="12"/>
  <c r="A6" i="12"/>
  <c r="D5" i="12"/>
  <c r="E5" i="12" s="1"/>
  <c r="F5" i="12" s="1"/>
  <c r="G5" i="12" s="1"/>
  <c r="A5" i="12"/>
  <c r="G4" i="12"/>
  <c r="F4" i="12"/>
  <c r="E4" i="12"/>
  <c r="D4" i="12"/>
  <c r="A4" i="12"/>
  <c r="E3" i="12"/>
  <c r="F3" i="12" s="1"/>
  <c r="G3" i="12" s="1"/>
  <c r="D3" i="12"/>
  <c r="A3" i="12"/>
  <c r="D2" i="12"/>
  <c r="E2" i="12" s="1"/>
  <c r="F2" i="12" s="1"/>
  <c r="G2" i="12" s="1"/>
  <c r="A2" i="12"/>
  <c r="H310" i="5" l="1"/>
  <c r="I310" i="5" s="1"/>
  <c r="G310" i="5"/>
  <c r="C310" i="5"/>
  <c r="F309" i="5"/>
  <c r="C309" i="5"/>
  <c r="E309" i="5" s="1"/>
  <c r="I308" i="5"/>
  <c r="H308" i="5"/>
  <c r="G308" i="5"/>
  <c r="F308" i="5"/>
  <c r="C308" i="5"/>
  <c r="E308" i="5" s="1"/>
  <c r="F307" i="5"/>
  <c r="E307" i="5"/>
  <c r="C307" i="5"/>
  <c r="F306" i="5"/>
  <c r="E306" i="5"/>
  <c r="C306" i="5"/>
  <c r="F305" i="5"/>
  <c r="C305" i="5"/>
  <c r="E305" i="5" s="1"/>
  <c r="H304" i="5"/>
  <c r="I304" i="5" s="1"/>
  <c r="G304" i="5"/>
  <c r="F304" i="5"/>
  <c r="C304" i="5"/>
  <c r="E304" i="5" s="1"/>
  <c r="G303" i="5"/>
  <c r="F303" i="5"/>
  <c r="H303" i="5" s="1"/>
  <c r="I303" i="5" s="1"/>
  <c r="E303" i="5"/>
  <c r="C303" i="5"/>
  <c r="F302" i="5"/>
  <c r="G302" i="5" s="1"/>
  <c r="C302" i="5"/>
  <c r="E302" i="5" s="1"/>
  <c r="F301" i="5"/>
  <c r="C301" i="5"/>
  <c r="E301" i="5" s="1"/>
  <c r="H300" i="5"/>
  <c r="I300" i="5" s="1"/>
  <c r="G300" i="5"/>
  <c r="F300" i="5"/>
  <c r="C300" i="5"/>
  <c r="E300" i="5" s="1"/>
  <c r="H299" i="5"/>
  <c r="I299" i="5" s="1"/>
  <c r="G299" i="5"/>
  <c r="F299" i="5"/>
  <c r="E299" i="5"/>
  <c r="C299" i="5"/>
  <c r="H298" i="5"/>
  <c r="I298" i="5" s="1"/>
  <c r="F298" i="5"/>
  <c r="G298" i="5" s="1"/>
  <c r="C298" i="5"/>
  <c r="E298" i="5" s="1"/>
  <c r="F297" i="5"/>
  <c r="C297" i="5"/>
  <c r="E297" i="5" s="1"/>
  <c r="I296" i="5"/>
  <c r="H296" i="5"/>
  <c r="G296" i="5"/>
  <c r="F296" i="5"/>
  <c r="C296" i="5"/>
  <c r="E296" i="5" s="1"/>
  <c r="H295" i="5"/>
  <c r="I295" i="5" s="1"/>
  <c r="F295" i="5"/>
  <c r="G295" i="5" s="1"/>
  <c r="E295" i="5"/>
  <c r="C295" i="5"/>
  <c r="F294" i="5"/>
  <c r="E294" i="5"/>
  <c r="C294" i="5"/>
  <c r="F293" i="5"/>
  <c r="C293" i="5"/>
  <c r="E293" i="5" s="1"/>
  <c r="I292" i="5"/>
  <c r="H292" i="5"/>
  <c r="G292" i="5"/>
  <c r="F292" i="5"/>
  <c r="C292" i="5"/>
  <c r="E292" i="5" s="1"/>
  <c r="F291" i="5"/>
  <c r="E291" i="5"/>
  <c r="C291" i="5"/>
  <c r="H290" i="5"/>
  <c r="I290" i="5" s="1"/>
  <c r="F290" i="5"/>
  <c r="G290" i="5" s="1"/>
  <c r="E290" i="5"/>
  <c r="C290" i="5"/>
  <c r="F289" i="5"/>
  <c r="E289" i="5"/>
  <c r="C289" i="5"/>
  <c r="H288" i="5"/>
  <c r="I288" i="5" s="1"/>
  <c r="G288" i="5"/>
  <c r="F288" i="5"/>
  <c r="C288" i="5"/>
  <c r="E288" i="5" s="1"/>
  <c r="H287" i="5"/>
  <c r="I287" i="5" s="1"/>
  <c r="F287" i="5"/>
  <c r="G287" i="5" s="1"/>
  <c r="E287" i="5"/>
  <c r="C287" i="5"/>
  <c r="F286" i="5"/>
  <c r="E286" i="5"/>
  <c r="C286" i="5"/>
  <c r="F285" i="5"/>
  <c r="E285" i="5"/>
  <c r="C285" i="5"/>
  <c r="H284" i="5"/>
  <c r="I284" i="5" s="1"/>
  <c r="G284" i="5"/>
  <c r="F284" i="5"/>
  <c r="C284" i="5"/>
  <c r="E284" i="5" s="1"/>
  <c r="H283" i="5"/>
  <c r="I283" i="5" s="1"/>
  <c r="F283" i="5"/>
  <c r="G283" i="5" s="1"/>
  <c r="E283" i="5"/>
  <c r="C283" i="5"/>
  <c r="F282" i="5"/>
  <c r="E282" i="5"/>
  <c r="C282" i="5"/>
  <c r="F281" i="5"/>
  <c r="E281" i="5"/>
  <c r="C281" i="5"/>
  <c r="I280" i="5"/>
  <c r="H280" i="5"/>
  <c r="G280" i="5"/>
  <c r="F280" i="5"/>
  <c r="C280" i="5"/>
  <c r="E280" i="5" s="1"/>
  <c r="H279" i="5"/>
  <c r="I279" i="5" s="1"/>
  <c r="F279" i="5"/>
  <c r="G279" i="5" s="1"/>
  <c r="E279" i="5"/>
  <c r="C279" i="5"/>
  <c r="F278" i="5"/>
  <c r="E278" i="5"/>
  <c r="C278" i="5"/>
  <c r="F277" i="5"/>
  <c r="E277" i="5"/>
  <c r="C277" i="5"/>
  <c r="H276" i="5"/>
  <c r="I276" i="5" s="1"/>
  <c r="G276" i="5"/>
  <c r="F276" i="5"/>
  <c r="C276" i="5"/>
  <c r="E276" i="5" s="1"/>
  <c r="H275" i="5"/>
  <c r="I275" i="5" s="1"/>
  <c r="F275" i="5"/>
  <c r="G275" i="5" s="1"/>
  <c r="E275" i="5"/>
  <c r="C275" i="5"/>
  <c r="F274" i="5"/>
  <c r="E274" i="5"/>
  <c r="C274" i="5"/>
  <c r="F273" i="5"/>
  <c r="E273" i="5"/>
  <c r="C273" i="5"/>
  <c r="H272" i="5"/>
  <c r="I272" i="5" s="1"/>
  <c r="G272" i="5"/>
  <c r="F272" i="5"/>
  <c r="C272" i="5"/>
  <c r="E272" i="5" s="1"/>
  <c r="F271" i="5"/>
  <c r="E271" i="5"/>
  <c r="C271" i="5"/>
  <c r="F270" i="5"/>
  <c r="E270" i="5"/>
  <c r="C270" i="5"/>
  <c r="F269" i="5"/>
  <c r="E269" i="5"/>
  <c r="C269" i="5"/>
  <c r="H268" i="5"/>
  <c r="I268" i="5" s="1"/>
  <c r="G268" i="5"/>
  <c r="F268" i="5"/>
  <c r="C268" i="5"/>
  <c r="E268" i="5" s="1"/>
  <c r="I267" i="5"/>
  <c r="H267" i="5"/>
  <c r="F267" i="5"/>
  <c r="G267" i="5" s="1"/>
  <c r="E267" i="5"/>
  <c r="C267" i="5"/>
  <c r="F266" i="5"/>
  <c r="H266" i="5" s="1"/>
  <c r="I266" i="5" s="1"/>
  <c r="E266" i="5"/>
  <c r="C266" i="5"/>
  <c r="F265" i="5"/>
  <c r="E265" i="5"/>
  <c r="C265" i="5"/>
  <c r="H264" i="5"/>
  <c r="I264" i="5" s="1"/>
  <c r="G264" i="5"/>
  <c r="F264" i="5"/>
  <c r="C264" i="5"/>
  <c r="E264" i="5" s="1"/>
  <c r="H263" i="5"/>
  <c r="I263" i="5" s="1"/>
  <c r="F263" i="5"/>
  <c r="G263" i="5" s="1"/>
  <c r="E263" i="5"/>
  <c r="C263" i="5"/>
  <c r="F262" i="5"/>
  <c r="E262" i="5"/>
  <c r="C262" i="5"/>
  <c r="F261" i="5"/>
  <c r="E261" i="5"/>
  <c r="C261" i="5"/>
  <c r="H260" i="5"/>
  <c r="I260" i="5" s="1"/>
  <c r="G260" i="5"/>
  <c r="F260" i="5"/>
  <c r="C260" i="5"/>
  <c r="E260" i="5" s="1"/>
  <c r="H259" i="5"/>
  <c r="I259" i="5" s="1"/>
  <c r="F259" i="5"/>
  <c r="G259" i="5" s="1"/>
  <c r="E259" i="5"/>
  <c r="C259" i="5"/>
  <c r="F258" i="5"/>
  <c r="H258" i="5" s="1"/>
  <c r="I258" i="5" s="1"/>
  <c r="E258" i="5"/>
  <c r="C258" i="5"/>
  <c r="F257" i="5"/>
  <c r="E257" i="5"/>
  <c r="C257" i="5"/>
  <c r="I256" i="5"/>
  <c r="H256" i="5"/>
  <c r="G256" i="5"/>
  <c r="F256" i="5"/>
  <c r="C256" i="5"/>
  <c r="E256" i="5" s="1"/>
  <c r="F255" i="5"/>
  <c r="E255" i="5"/>
  <c r="C255" i="5"/>
  <c r="F254" i="5"/>
  <c r="E254" i="5"/>
  <c r="C254" i="5"/>
  <c r="F253" i="5"/>
  <c r="E253" i="5"/>
  <c r="C253" i="5"/>
  <c r="H252" i="5"/>
  <c r="I252" i="5" s="1"/>
  <c r="G252" i="5"/>
  <c r="F252" i="5"/>
  <c r="C252" i="5"/>
  <c r="E252" i="5" s="1"/>
  <c r="I251" i="5"/>
  <c r="H251" i="5"/>
  <c r="F251" i="5"/>
  <c r="G251" i="5" s="1"/>
  <c r="E251" i="5"/>
  <c r="C251" i="5"/>
  <c r="F250" i="5"/>
  <c r="H250" i="5" s="1"/>
  <c r="I250" i="5" s="1"/>
  <c r="E250" i="5"/>
  <c r="C250" i="5"/>
  <c r="F249" i="5"/>
  <c r="E249" i="5"/>
  <c r="C249" i="5"/>
  <c r="I248" i="5"/>
  <c r="H248" i="5"/>
  <c r="G248" i="5"/>
  <c r="F248" i="5"/>
  <c r="C248" i="5"/>
  <c r="E248" i="5" s="1"/>
  <c r="F247" i="5"/>
  <c r="G247" i="5" s="1"/>
  <c r="E247" i="5"/>
  <c r="C247" i="5"/>
  <c r="F246" i="5"/>
  <c r="E246" i="5"/>
  <c r="C246" i="5"/>
  <c r="F245" i="5"/>
  <c r="E245" i="5"/>
  <c r="C245" i="5"/>
  <c r="H244" i="5"/>
  <c r="I244" i="5" s="1"/>
  <c r="G244" i="5"/>
  <c r="F244" i="5"/>
  <c r="C244" i="5"/>
  <c r="E244" i="5" s="1"/>
  <c r="H243" i="5"/>
  <c r="I243" i="5" s="1"/>
  <c r="F243" i="5"/>
  <c r="G243" i="5" s="1"/>
  <c r="E243" i="5"/>
  <c r="C243" i="5"/>
  <c r="G242" i="5"/>
  <c r="F242" i="5"/>
  <c r="H242" i="5" s="1"/>
  <c r="I242" i="5" s="1"/>
  <c r="E242" i="5"/>
  <c r="C242" i="5"/>
  <c r="F241" i="5"/>
  <c r="E241" i="5"/>
  <c r="C241" i="5"/>
  <c r="I240" i="5"/>
  <c r="H240" i="5"/>
  <c r="G240" i="5"/>
  <c r="F240" i="5"/>
  <c r="C240" i="5"/>
  <c r="E240" i="5" s="1"/>
  <c r="F239" i="5"/>
  <c r="G239" i="5" s="1"/>
  <c r="E239" i="5"/>
  <c r="C239" i="5"/>
  <c r="F238" i="5"/>
  <c r="E238" i="5"/>
  <c r="C238" i="5"/>
  <c r="F237" i="5"/>
  <c r="E237" i="5"/>
  <c r="C237" i="5"/>
  <c r="H236" i="5"/>
  <c r="I236" i="5" s="1"/>
  <c r="G236" i="5"/>
  <c r="F236" i="5"/>
  <c r="C236" i="5"/>
  <c r="E236" i="5" s="1"/>
  <c r="H235" i="5"/>
  <c r="I235" i="5" s="1"/>
  <c r="F235" i="5"/>
  <c r="G235" i="5" s="1"/>
  <c r="E235" i="5"/>
  <c r="C235" i="5"/>
  <c r="F234" i="5"/>
  <c r="E234" i="5"/>
  <c r="C234" i="5"/>
  <c r="F233" i="5"/>
  <c r="E233" i="5"/>
  <c r="C233" i="5"/>
  <c r="I232" i="5"/>
  <c r="H232" i="5"/>
  <c r="G232" i="5"/>
  <c r="F232" i="5"/>
  <c r="C232" i="5"/>
  <c r="E232" i="5" s="1"/>
  <c r="H231" i="5"/>
  <c r="I231" i="5" s="1"/>
  <c r="F231" i="5"/>
  <c r="G231" i="5" s="1"/>
  <c r="E231" i="5"/>
  <c r="C231" i="5"/>
  <c r="F230" i="5"/>
  <c r="E230" i="5"/>
  <c r="C230" i="5"/>
  <c r="F229" i="5"/>
  <c r="E229" i="5"/>
  <c r="C229" i="5"/>
  <c r="H228" i="5"/>
  <c r="I228" i="5" s="1"/>
  <c r="G228" i="5"/>
  <c r="F228" i="5"/>
  <c r="C228" i="5"/>
  <c r="E228" i="5" s="1"/>
  <c r="H227" i="5"/>
  <c r="I227" i="5" s="1"/>
  <c r="F227" i="5"/>
  <c r="G227" i="5" s="1"/>
  <c r="E227" i="5"/>
  <c r="C227" i="5"/>
  <c r="G226" i="5"/>
  <c r="F226" i="5"/>
  <c r="H226" i="5" s="1"/>
  <c r="I226" i="5" s="1"/>
  <c r="E226" i="5"/>
  <c r="C226" i="5"/>
  <c r="F225" i="5"/>
  <c r="E225" i="5"/>
  <c r="C225" i="5"/>
  <c r="H224" i="5"/>
  <c r="I224" i="5" s="1"/>
  <c r="G224" i="5"/>
  <c r="F224" i="5"/>
  <c r="C224" i="5"/>
  <c r="E224" i="5" s="1"/>
  <c r="F223" i="5"/>
  <c r="G223" i="5" s="1"/>
  <c r="E223" i="5"/>
  <c r="C223" i="5"/>
  <c r="F222" i="5"/>
  <c r="E222" i="5"/>
  <c r="C222" i="5"/>
  <c r="F221" i="5"/>
  <c r="E221" i="5"/>
  <c r="C221" i="5"/>
  <c r="H220" i="5"/>
  <c r="I220" i="5" s="1"/>
  <c r="G220" i="5"/>
  <c r="F220" i="5"/>
  <c r="C220" i="5"/>
  <c r="E220" i="5" s="1"/>
  <c r="H219" i="5"/>
  <c r="I219" i="5" s="1"/>
  <c r="F219" i="5"/>
  <c r="G219" i="5" s="1"/>
  <c r="E219" i="5"/>
  <c r="C219" i="5"/>
  <c r="F218" i="5"/>
  <c r="E218" i="5"/>
  <c r="C218" i="5"/>
  <c r="F217" i="5"/>
  <c r="E217" i="5"/>
  <c r="C217" i="5"/>
  <c r="I216" i="5"/>
  <c r="H216" i="5"/>
  <c r="G216" i="5"/>
  <c r="F216" i="5"/>
  <c r="C216" i="5"/>
  <c r="E216" i="5" s="1"/>
  <c r="H215" i="5"/>
  <c r="I215" i="5" s="1"/>
  <c r="F215" i="5"/>
  <c r="G215" i="5" s="1"/>
  <c r="E215" i="5"/>
  <c r="C215" i="5"/>
  <c r="F214" i="5"/>
  <c r="E214" i="5"/>
  <c r="C214" i="5"/>
  <c r="F213" i="5"/>
  <c r="E213" i="5"/>
  <c r="C213" i="5"/>
  <c r="H212" i="5"/>
  <c r="I212" i="5" s="1"/>
  <c r="G212" i="5"/>
  <c r="F212" i="5"/>
  <c r="C212" i="5"/>
  <c r="E212" i="5" s="1"/>
  <c r="H211" i="5"/>
  <c r="I211" i="5" s="1"/>
  <c r="F211" i="5"/>
  <c r="G211" i="5" s="1"/>
  <c r="E211" i="5"/>
  <c r="C211" i="5"/>
  <c r="G210" i="5"/>
  <c r="F210" i="5"/>
  <c r="H210" i="5" s="1"/>
  <c r="I210" i="5" s="1"/>
  <c r="E210" i="5"/>
  <c r="C210" i="5"/>
  <c r="F209" i="5"/>
  <c r="E209" i="5"/>
  <c r="C209" i="5"/>
  <c r="H208" i="5"/>
  <c r="I208" i="5" s="1"/>
  <c r="G208" i="5"/>
  <c r="F208" i="5"/>
  <c r="C208" i="5"/>
  <c r="E208" i="5" s="1"/>
  <c r="F207" i="5"/>
  <c r="E207" i="5"/>
  <c r="C207" i="5"/>
  <c r="F206" i="5"/>
  <c r="E206" i="5"/>
  <c r="C206" i="5"/>
  <c r="F205" i="5"/>
  <c r="E205" i="5"/>
  <c r="C205" i="5"/>
  <c r="H204" i="5"/>
  <c r="I204" i="5" s="1"/>
  <c r="G204" i="5"/>
  <c r="F204" i="5"/>
  <c r="C204" i="5"/>
  <c r="E204" i="5" s="1"/>
  <c r="I203" i="5"/>
  <c r="H203" i="5"/>
  <c r="F203" i="5"/>
  <c r="G203" i="5" s="1"/>
  <c r="E203" i="5"/>
  <c r="C203" i="5"/>
  <c r="F202" i="5"/>
  <c r="H202" i="5" s="1"/>
  <c r="I202" i="5" s="1"/>
  <c r="E202" i="5"/>
  <c r="C202" i="5"/>
  <c r="F201" i="5"/>
  <c r="E201" i="5"/>
  <c r="C201" i="5"/>
  <c r="I200" i="5"/>
  <c r="H200" i="5"/>
  <c r="G200" i="5"/>
  <c r="F200" i="5"/>
  <c r="C200" i="5"/>
  <c r="E200" i="5" s="1"/>
  <c r="H199" i="5"/>
  <c r="I199" i="5" s="1"/>
  <c r="F199" i="5"/>
  <c r="G199" i="5" s="1"/>
  <c r="E199" i="5"/>
  <c r="C199" i="5"/>
  <c r="F198" i="5"/>
  <c r="E198" i="5"/>
  <c r="C198" i="5"/>
  <c r="F197" i="5"/>
  <c r="E197" i="5"/>
  <c r="C197" i="5"/>
  <c r="H196" i="5"/>
  <c r="I196" i="5" s="1"/>
  <c r="G196" i="5"/>
  <c r="F196" i="5"/>
  <c r="E196" i="5"/>
  <c r="C196" i="5"/>
  <c r="F195" i="5"/>
  <c r="E195" i="5"/>
  <c r="C195" i="5"/>
  <c r="I194" i="5"/>
  <c r="H194" i="5"/>
  <c r="G194" i="5"/>
  <c r="F194" i="5"/>
  <c r="C194" i="5"/>
  <c r="E194" i="5" s="1"/>
  <c r="F193" i="5"/>
  <c r="C193" i="5"/>
  <c r="E193" i="5" s="1"/>
  <c r="H192" i="5"/>
  <c r="I192" i="5" s="1"/>
  <c r="G192" i="5"/>
  <c r="F192" i="5"/>
  <c r="C192" i="5"/>
  <c r="E192" i="5" s="1"/>
  <c r="H191" i="5"/>
  <c r="I191" i="5" s="1"/>
  <c r="F191" i="5"/>
  <c r="G191" i="5" s="1"/>
  <c r="E191" i="5"/>
  <c r="C191" i="5"/>
  <c r="H190" i="5"/>
  <c r="I190" i="5" s="1"/>
  <c r="F190" i="5"/>
  <c r="G190" i="5" s="1"/>
  <c r="C190" i="5"/>
  <c r="E190" i="5" s="1"/>
  <c r="I189" i="5"/>
  <c r="G189" i="5"/>
  <c r="F189" i="5"/>
  <c r="H189" i="5" s="1"/>
  <c r="C189" i="5"/>
  <c r="E189" i="5" s="1"/>
  <c r="I188" i="5"/>
  <c r="H188" i="5"/>
  <c r="G188" i="5"/>
  <c r="F188" i="5"/>
  <c r="E188" i="5"/>
  <c r="C188" i="5"/>
  <c r="H187" i="5"/>
  <c r="I187" i="5" s="1"/>
  <c r="G187" i="5"/>
  <c r="F187" i="5"/>
  <c r="E187" i="5"/>
  <c r="C187" i="5"/>
  <c r="F186" i="5"/>
  <c r="E186" i="5"/>
  <c r="C186" i="5"/>
  <c r="G185" i="5"/>
  <c r="F185" i="5"/>
  <c r="H185" i="5" s="1"/>
  <c r="I185" i="5" s="1"/>
  <c r="C185" i="5"/>
  <c r="E185" i="5" s="1"/>
  <c r="H184" i="5"/>
  <c r="I184" i="5" s="1"/>
  <c r="G184" i="5"/>
  <c r="F184" i="5"/>
  <c r="C184" i="5"/>
  <c r="E184" i="5" s="1"/>
  <c r="F183" i="5"/>
  <c r="H183" i="5" s="1"/>
  <c r="I183" i="5" s="1"/>
  <c r="E183" i="5"/>
  <c r="C183" i="5"/>
  <c r="F182" i="5"/>
  <c r="C182" i="5"/>
  <c r="E182" i="5" s="1"/>
  <c r="F181" i="5"/>
  <c r="E181" i="5"/>
  <c r="C181" i="5"/>
  <c r="I180" i="5"/>
  <c r="H180" i="5"/>
  <c r="G180" i="5"/>
  <c r="F180" i="5"/>
  <c r="C180" i="5"/>
  <c r="E180" i="5" s="1"/>
  <c r="I179" i="5"/>
  <c r="F179" i="5"/>
  <c r="H179" i="5" s="1"/>
  <c r="E179" i="5"/>
  <c r="C179" i="5"/>
  <c r="H178" i="5"/>
  <c r="I178" i="5" s="1"/>
  <c r="G178" i="5"/>
  <c r="F178" i="5"/>
  <c r="E178" i="5"/>
  <c r="C178" i="5"/>
  <c r="I177" i="5"/>
  <c r="F177" i="5"/>
  <c r="H177" i="5" s="1"/>
  <c r="C177" i="5"/>
  <c r="E177" i="5" s="1"/>
  <c r="H176" i="5"/>
  <c r="I176" i="5" s="1"/>
  <c r="G176" i="5"/>
  <c r="F176" i="5"/>
  <c r="C176" i="5"/>
  <c r="E176" i="5" s="1"/>
  <c r="H175" i="5"/>
  <c r="I175" i="5" s="1"/>
  <c r="F175" i="5"/>
  <c r="G175" i="5" s="1"/>
  <c r="E175" i="5"/>
  <c r="C175" i="5"/>
  <c r="F174" i="5"/>
  <c r="H174" i="5" s="1"/>
  <c r="I174" i="5" s="1"/>
  <c r="C174" i="5"/>
  <c r="E174" i="5" s="1"/>
  <c r="I173" i="5"/>
  <c r="G173" i="5"/>
  <c r="F173" i="5"/>
  <c r="H173" i="5" s="1"/>
  <c r="C173" i="5"/>
  <c r="E173" i="5" s="1"/>
  <c r="I172" i="5"/>
  <c r="H172" i="5"/>
  <c r="G172" i="5"/>
  <c r="F172" i="5"/>
  <c r="E172" i="5"/>
  <c r="C172" i="5"/>
  <c r="H171" i="5"/>
  <c r="I171" i="5" s="1"/>
  <c r="G171" i="5"/>
  <c r="F171" i="5"/>
  <c r="E171" i="5"/>
  <c r="C171" i="5"/>
  <c r="F170" i="5"/>
  <c r="E170" i="5"/>
  <c r="C170" i="5"/>
  <c r="F169" i="5"/>
  <c r="C169" i="5"/>
  <c r="E169" i="5" s="1"/>
  <c r="H168" i="5"/>
  <c r="I168" i="5" s="1"/>
  <c r="G168" i="5"/>
  <c r="F168" i="5"/>
  <c r="E168" i="5"/>
  <c r="C168" i="5"/>
  <c r="F167" i="5"/>
  <c r="E167" i="5"/>
  <c r="C167" i="5"/>
  <c r="I166" i="5"/>
  <c r="H166" i="5"/>
  <c r="F166" i="5"/>
  <c r="G166" i="5" s="1"/>
  <c r="C166" i="5"/>
  <c r="E166" i="5" s="1"/>
  <c r="F165" i="5"/>
  <c r="E165" i="5"/>
  <c r="C165" i="5"/>
  <c r="H164" i="5"/>
  <c r="I164" i="5" s="1"/>
  <c r="G164" i="5"/>
  <c r="F164" i="5"/>
  <c r="C164" i="5"/>
  <c r="E164" i="5" s="1"/>
  <c r="F163" i="5"/>
  <c r="E163" i="5"/>
  <c r="C163" i="5"/>
  <c r="I162" i="5"/>
  <c r="H162" i="5"/>
  <c r="G162" i="5"/>
  <c r="F162" i="5"/>
  <c r="C162" i="5"/>
  <c r="E162" i="5" s="1"/>
  <c r="F161" i="5"/>
  <c r="C161" i="5"/>
  <c r="E161" i="5" s="1"/>
  <c r="H160" i="5"/>
  <c r="I160" i="5" s="1"/>
  <c r="G160" i="5"/>
  <c r="F160" i="5"/>
  <c r="C160" i="5"/>
  <c r="E160" i="5" s="1"/>
  <c r="H159" i="5"/>
  <c r="I159" i="5" s="1"/>
  <c r="F159" i="5"/>
  <c r="G159" i="5" s="1"/>
  <c r="E159" i="5"/>
  <c r="C159" i="5"/>
  <c r="F158" i="5"/>
  <c r="G158" i="5" s="1"/>
  <c r="C158" i="5"/>
  <c r="E158" i="5" s="1"/>
  <c r="I157" i="5"/>
  <c r="G157" i="5"/>
  <c r="F157" i="5"/>
  <c r="H157" i="5" s="1"/>
  <c r="C157" i="5"/>
  <c r="E157" i="5" s="1"/>
  <c r="I156" i="5"/>
  <c r="H156" i="5"/>
  <c r="G156" i="5"/>
  <c r="F156" i="5"/>
  <c r="E156" i="5"/>
  <c r="C156" i="5"/>
  <c r="H155" i="5"/>
  <c r="I155" i="5" s="1"/>
  <c r="G155" i="5"/>
  <c r="F155" i="5"/>
  <c r="E155" i="5"/>
  <c r="C155" i="5"/>
  <c r="I154" i="5"/>
  <c r="G154" i="5"/>
  <c r="F154" i="5"/>
  <c r="H154" i="5" s="1"/>
  <c r="E154" i="5"/>
  <c r="C154" i="5"/>
  <c r="F153" i="5"/>
  <c r="H153" i="5" s="1"/>
  <c r="I153" i="5" s="1"/>
  <c r="C153" i="5"/>
  <c r="E153" i="5" s="1"/>
  <c r="H152" i="5"/>
  <c r="I152" i="5" s="1"/>
  <c r="G152" i="5"/>
  <c r="F152" i="5"/>
  <c r="C152" i="5"/>
  <c r="E152" i="5" s="1"/>
  <c r="H151" i="5"/>
  <c r="I151" i="5" s="1"/>
  <c r="G151" i="5"/>
  <c r="F151" i="5"/>
  <c r="E151" i="5"/>
  <c r="C151" i="5"/>
  <c r="F150" i="5"/>
  <c r="G150" i="5" s="1"/>
  <c r="C150" i="5"/>
  <c r="E150" i="5" s="1"/>
  <c r="F149" i="5"/>
  <c r="E149" i="5"/>
  <c r="C149" i="5"/>
  <c r="I148" i="5"/>
  <c r="H148" i="5"/>
  <c r="G148" i="5"/>
  <c r="F148" i="5"/>
  <c r="C148" i="5"/>
  <c r="E148" i="5" s="1"/>
  <c r="I147" i="5"/>
  <c r="G147" i="5"/>
  <c r="F147" i="5"/>
  <c r="H147" i="5" s="1"/>
  <c r="E147" i="5"/>
  <c r="C147" i="5"/>
  <c r="H146" i="5"/>
  <c r="I146" i="5" s="1"/>
  <c r="G146" i="5"/>
  <c r="F146" i="5"/>
  <c r="C146" i="5"/>
  <c r="E146" i="5" s="1"/>
  <c r="I145" i="5"/>
  <c r="F145" i="5"/>
  <c r="H145" i="5" s="1"/>
  <c r="E145" i="5"/>
  <c r="C145" i="5"/>
  <c r="H144" i="5"/>
  <c r="I144" i="5" s="1"/>
  <c r="G144" i="5"/>
  <c r="F144" i="5"/>
  <c r="C144" i="5"/>
  <c r="E144" i="5" s="1"/>
  <c r="F143" i="5"/>
  <c r="G143" i="5" s="1"/>
  <c r="E143" i="5"/>
  <c r="C143" i="5"/>
  <c r="G142" i="5"/>
  <c r="F142" i="5"/>
  <c r="H142" i="5" s="1"/>
  <c r="I142" i="5" s="1"/>
  <c r="C142" i="5"/>
  <c r="E142" i="5" s="1"/>
  <c r="I141" i="5"/>
  <c r="G141" i="5"/>
  <c r="F141" i="5"/>
  <c r="H141" i="5" s="1"/>
  <c r="C141" i="5"/>
  <c r="E141" i="5" s="1"/>
  <c r="I140" i="5"/>
  <c r="H140" i="5"/>
  <c r="G140" i="5"/>
  <c r="F140" i="5"/>
  <c r="E140" i="5"/>
  <c r="C140" i="5"/>
  <c r="H139" i="5"/>
  <c r="I139" i="5" s="1"/>
  <c r="G139" i="5"/>
  <c r="F139" i="5"/>
  <c r="E139" i="5"/>
  <c r="C139" i="5"/>
  <c r="F138" i="5"/>
  <c r="E138" i="5"/>
  <c r="C138" i="5"/>
  <c r="I137" i="5"/>
  <c r="F137" i="5"/>
  <c r="H137" i="5" s="1"/>
  <c r="C137" i="5"/>
  <c r="E137" i="5" s="1"/>
  <c r="I136" i="5"/>
  <c r="H136" i="5"/>
  <c r="G136" i="5"/>
  <c r="F136" i="5"/>
  <c r="E136" i="5"/>
  <c r="C136" i="5"/>
  <c r="H135" i="5"/>
  <c r="I135" i="5" s="1"/>
  <c r="F135" i="5"/>
  <c r="G135" i="5" s="1"/>
  <c r="E135" i="5"/>
  <c r="C135" i="5"/>
  <c r="F134" i="5"/>
  <c r="G134" i="5" s="1"/>
  <c r="E134" i="5"/>
  <c r="C134" i="5"/>
  <c r="G133" i="5"/>
  <c r="F133" i="5"/>
  <c r="H133" i="5" s="1"/>
  <c r="I133" i="5" s="1"/>
  <c r="E133" i="5"/>
  <c r="C133" i="5"/>
  <c r="H132" i="5"/>
  <c r="I132" i="5" s="1"/>
  <c r="G132" i="5"/>
  <c r="F132" i="5"/>
  <c r="E132" i="5"/>
  <c r="C132" i="5"/>
  <c r="G131" i="5"/>
  <c r="F131" i="5"/>
  <c r="H131" i="5" s="1"/>
  <c r="I131" i="5" s="1"/>
  <c r="E131" i="5"/>
  <c r="C131" i="5"/>
  <c r="H130" i="5"/>
  <c r="I130" i="5" s="1"/>
  <c r="G130" i="5"/>
  <c r="F130" i="5"/>
  <c r="C130" i="5"/>
  <c r="E130" i="5" s="1"/>
  <c r="F129" i="5"/>
  <c r="C129" i="5"/>
  <c r="E129" i="5" s="1"/>
  <c r="H128" i="5"/>
  <c r="I128" i="5" s="1"/>
  <c r="G128" i="5"/>
  <c r="F128" i="5"/>
  <c r="C128" i="5"/>
  <c r="E128" i="5" s="1"/>
  <c r="H127" i="5"/>
  <c r="I127" i="5" s="1"/>
  <c r="F127" i="5"/>
  <c r="G127" i="5" s="1"/>
  <c r="E127" i="5"/>
  <c r="C127" i="5"/>
  <c r="F126" i="5"/>
  <c r="G126" i="5" s="1"/>
  <c r="C126" i="5"/>
  <c r="E126" i="5" s="1"/>
  <c r="I125" i="5"/>
  <c r="G125" i="5"/>
  <c r="F125" i="5"/>
  <c r="H125" i="5" s="1"/>
  <c r="C125" i="5"/>
  <c r="E125" i="5" s="1"/>
  <c r="I124" i="5"/>
  <c r="H124" i="5"/>
  <c r="G124" i="5"/>
  <c r="F124" i="5"/>
  <c r="E124" i="5"/>
  <c r="C124" i="5"/>
  <c r="H123" i="5"/>
  <c r="I123" i="5" s="1"/>
  <c r="G123" i="5"/>
  <c r="F123" i="5"/>
  <c r="E123" i="5"/>
  <c r="C123" i="5"/>
  <c r="I122" i="5"/>
  <c r="G122" i="5"/>
  <c r="F122" i="5"/>
  <c r="H122" i="5" s="1"/>
  <c r="E122" i="5"/>
  <c r="C122" i="5"/>
  <c r="F121" i="5"/>
  <c r="H121" i="5" s="1"/>
  <c r="I121" i="5" s="1"/>
  <c r="C121" i="5"/>
  <c r="E121" i="5" s="1"/>
  <c r="I120" i="5"/>
  <c r="H120" i="5"/>
  <c r="G120" i="5"/>
  <c r="F120" i="5"/>
  <c r="C120" i="5"/>
  <c r="E120" i="5" s="1"/>
  <c r="F119" i="5"/>
  <c r="E119" i="5"/>
  <c r="C119" i="5"/>
  <c r="H118" i="5"/>
  <c r="I118" i="5" s="1"/>
  <c r="F118" i="5"/>
  <c r="G118" i="5" s="1"/>
  <c r="E118" i="5"/>
  <c r="C118" i="5"/>
  <c r="G117" i="5"/>
  <c r="F117" i="5"/>
  <c r="H117" i="5" s="1"/>
  <c r="I117" i="5" s="1"/>
  <c r="E117" i="5"/>
  <c r="C117" i="5"/>
  <c r="I116" i="5"/>
  <c r="H116" i="5"/>
  <c r="G116" i="5"/>
  <c r="F116" i="5"/>
  <c r="E116" i="5"/>
  <c r="C116" i="5"/>
  <c r="I115" i="5"/>
  <c r="F115" i="5"/>
  <c r="H115" i="5" s="1"/>
  <c r="E115" i="5"/>
  <c r="C115" i="5"/>
  <c r="H114" i="5"/>
  <c r="I114" i="5" s="1"/>
  <c r="G114" i="5"/>
  <c r="F114" i="5"/>
  <c r="E114" i="5"/>
  <c r="C114" i="5"/>
  <c r="F113" i="5"/>
  <c r="C113" i="5"/>
  <c r="E113" i="5" s="1"/>
  <c r="H112" i="5"/>
  <c r="I112" i="5" s="1"/>
  <c r="G112" i="5"/>
  <c r="F112" i="5"/>
  <c r="C112" i="5"/>
  <c r="E112" i="5" s="1"/>
  <c r="H111" i="5"/>
  <c r="I111" i="5" s="1"/>
  <c r="F111" i="5"/>
  <c r="G111" i="5" s="1"/>
  <c r="E111" i="5"/>
  <c r="C111" i="5"/>
  <c r="H110" i="5"/>
  <c r="I110" i="5" s="1"/>
  <c r="G110" i="5"/>
  <c r="F110" i="5"/>
  <c r="C110" i="5"/>
  <c r="E110" i="5" s="1"/>
  <c r="F109" i="5"/>
  <c r="C109" i="5"/>
  <c r="E109" i="5" s="1"/>
  <c r="F108" i="5"/>
  <c r="H108" i="5" s="1"/>
  <c r="I108" i="5" s="1"/>
  <c r="C108" i="5"/>
  <c r="E108" i="5" s="1"/>
  <c r="H107" i="5"/>
  <c r="I107" i="5" s="1"/>
  <c r="F107" i="5"/>
  <c r="G107" i="5" s="1"/>
  <c r="C107" i="5"/>
  <c r="E107" i="5" s="1"/>
  <c r="F106" i="5"/>
  <c r="H106" i="5" s="1"/>
  <c r="I106" i="5" s="1"/>
  <c r="C106" i="5"/>
  <c r="E106" i="5" s="1"/>
  <c r="F105" i="5"/>
  <c r="C105" i="5"/>
  <c r="E105" i="5" s="1"/>
  <c r="H104" i="5"/>
  <c r="I104" i="5" s="1"/>
  <c r="G104" i="5"/>
  <c r="F104" i="5"/>
  <c r="C104" i="5"/>
  <c r="E104" i="5" s="1"/>
  <c r="F103" i="5"/>
  <c r="G103" i="5" s="1"/>
  <c r="C103" i="5"/>
  <c r="E103" i="5" s="1"/>
  <c r="F102" i="5"/>
  <c r="C102" i="5"/>
  <c r="E102" i="5" s="1"/>
  <c r="F101" i="5"/>
  <c r="G101" i="5" s="1"/>
  <c r="C101" i="5"/>
  <c r="E101" i="5" s="1"/>
  <c r="G100" i="5"/>
  <c r="F100" i="5"/>
  <c r="H100" i="5" s="1"/>
  <c r="I100" i="5" s="1"/>
  <c r="C100" i="5"/>
  <c r="E100" i="5" s="1"/>
  <c r="F99" i="5"/>
  <c r="G99" i="5" s="1"/>
  <c r="E99" i="5"/>
  <c r="C99" i="5"/>
  <c r="F98" i="5"/>
  <c r="C98" i="5"/>
  <c r="E98" i="5" s="1"/>
  <c r="F97" i="5"/>
  <c r="G97" i="5" s="1"/>
  <c r="C97" i="5"/>
  <c r="E97" i="5" s="1"/>
  <c r="F96" i="5"/>
  <c r="H96" i="5" s="1"/>
  <c r="I96" i="5" s="1"/>
  <c r="C96" i="5"/>
  <c r="E96" i="5" s="1"/>
  <c r="H95" i="5"/>
  <c r="I95" i="5" s="1"/>
  <c r="F95" i="5"/>
  <c r="G95" i="5" s="1"/>
  <c r="E95" i="5"/>
  <c r="C95" i="5"/>
  <c r="F94" i="5"/>
  <c r="C94" i="5"/>
  <c r="E94" i="5" s="1"/>
  <c r="F93" i="5"/>
  <c r="C93" i="5"/>
  <c r="E93" i="5" s="1"/>
  <c r="F92" i="5"/>
  <c r="G92" i="5" s="1"/>
  <c r="C92" i="5"/>
  <c r="E92" i="5" s="1"/>
  <c r="H91" i="5"/>
  <c r="I91" i="5" s="1"/>
  <c r="F91" i="5"/>
  <c r="G91" i="5" s="1"/>
  <c r="C91" i="5"/>
  <c r="E91" i="5" s="1"/>
  <c r="F90" i="5"/>
  <c r="G90" i="5" s="1"/>
  <c r="C90" i="5"/>
  <c r="E90" i="5" s="1"/>
  <c r="F89" i="5"/>
  <c r="C89" i="5"/>
  <c r="E89" i="5" s="1"/>
  <c r="H88" i="5"/>
  <c r="I88" i="5" s="1"/>
  <c r="G88" i="5"/>
  <c r="F88" i="5"/>
  <c r="C88" i="5"/>
  <c r="E88" i="5" s="1"/>
  <c r="F87" i="5"/>
  <c r="G87" i="5" s="1"/>
  <c r="C87" i="5"/>
  <c r="E87" i="5" s="1"/>
  <c r="F86" i="5"/>
  <c r="G86" i="5" s="1"/>
  <c r="C86" i="5"/>
  <c r="E86" i="5" s="1"/>
  <c r="F85" i="5"/>
  <c r="G85" i="5" s="1"/>
  <c r="C85" i="5"/>
  <c r="E85" i="5" s="1"/>
  <c r="G84" i="5"/>
  <c r="F84" i="5"/>
  <c r="H84" i="5" s="1"/>
  <c r="I84" i="5" s="1"/>
  <c r="C84" i="5"/>
  <c r="E84" i="5" s="1"/>
  <c r="F83" i="5"/>
  <c r="G83" i="5" s="1"/>
  <c r="E83" i="5"/>
  <c r="C83" i="5"/>
  <c r="F82" i="5"/>
  <c r="G82" i="5" s="1"/>
  <c r="C82" i="5"/>
  <c r="E82" i="5" s="1"/>
  <c r="F81" i="5"/>
  <c r="G81" i="5" s="1"/>
  <c r="C81" i="5"/>
  <c r="E81" i="5" s="1"/>
  <c r="G80" i="5"/>
  <c r="F80" i="5"/>
  <c r="H80" i="5" s="1"/>
  <c r="I80" i="5" s="1"/>
  <c r="C80" i="5"/>
  <c r="E80" i="5" s="1"/>
  <c r="H79" i="5"/>
  <c r="I79" i="5" s="1"/>
  <c r="F79" i="5"/>
  <c r="G79" i="5" s="1"/>
  <c r="E79" i="5"/>
  <c r="C79" i="5"/>
  <c r="F78" i="5"/>
  <c r="H78" i="5" s="1"/>
  <c r="I78" i="5" s="1"/>
  <c r="C78" i="5"/>
  <c r="E78" i="5" s="1"/>
  <c r="F77" i="5"/>
  <c r="G77" i="5" s="1"/>
  <c r="C77" i="5"/>
  <c r="E77" i="5" s="1"/>
  <c r="F76" i="5"/>
  <c r="G76" i="5" s="1"/>
  <c r="C76" i="5"/>
  <c r="E76" i="5" s="1"/>
  <c r="H75" i="5"/>
  <c r="I75" i="5" s="1"/>
  <c r="F75" i="5"/>
  <c r="G75" i="5" s="1"/>
  <c r="C75" i="5"/>
  <c r="E75" i="5" s="1"/>
  <c r="F74" i="5"/>
  <c r="C74" i="5"/>
  <c r="E74" i="5" s="1"/>
  <c r="F73" i="5"/>
  <c r="G73" i="5" s="1"/>
  <c r="C73" i="5"/>
  <c r="E73" i="5" s="1"/>
  <c r="F72" i="5"/>
  <c r="G72" i="5" s="1"/>
  <c r="C72" i="5"/>
  <c r="E72" i="5" s="1"/>
  <c r="F71" i="5"/>
  <c r="H71" i="5" s="1"/>
  <c r="I71" i="5" s="1"/>
  <c r="C71" i="5"/>
  <c r="E71" i="5" s="1"/>
  <c r="F70" i="5"/>
  <c r="H70" i="5" s="1"/>
  <c r="I70" i="5" s="1"/>
  <c r="C70" i="5"/>
  <c r="E70" i="5" s="1"/>
  <c r="F69" i="5"/>
  <c r="G69" i="5" s="1"/>
  <c r="C69" i="5"/>
  <c r="E69" i="5" s="1"/>
  <c r="I68" i="5"/>
  <c r="H68" i="5"/>
  <c r="F68" i="5"/>
  <c r="G68" i="5" s="1"/>
  <c r="C68" i="5"/>
  <c r="E68" i="5" s="1"/>
  <c r="F67" i="5"/>
  <c r="C67" i="5"/>
  <c r="E67" i="5" s="1"/>
  <c r="H66" i="5"/>
  <c r="I66" i="5" s="1"/>
  <c r="F66" i="5"/>
  <c r="G66" i="5" s="1"/>
  <c r="C66" i="5"/>
  <c r="E66" i="5" s="1"/>
  <c r="F65" i="5"/>
  <c r="C65" i="5"/>
  <c r="E65" i="5" s="1"/>
  <c r="H64" i="5"/>
  <c r="I64" i="5" s="1"/>
  <c r="F64" i="5"/>
  <c r="G64" i="5" s="1"/>
  <c r="C64" i="5"/>
  <c r="E64" i="5" s="1"/>
  <c r="G63" i="5"/>
  <c r="F63" i="5"/>
  <c r="H63" i="5" s="1"/>
  <c r="I63" i="5" s="1"/>
  <c r="C63" i="5"/>
  <c r="E63" i="5" s="1"/>
  <c r="F62" i="5"/>
  <c r="H62" i="5" s="1"/>
  <c r="I62" i="5" s="1"/>
  <c r="C62" i="5"/>
  <c r="E62" i="5" s="1"/>
  <c r="F61" i="5"/>
  <c r="G61" i="5" s="1"/>
  <c r="C61" i="5"/>
  <c r="E61" i="5" s="1"/>
  <c r="F60" i="5"/>
  <c r="G60" i="5" s="1"/>
  <c r="C60" i="5"/>
  <c r="E60" i="5" s="1"/>
  <c r="H59" i="5"/>
  <c r="I59" i="5" s="1"/>
  <c r="F59" i="5"/>
  <c r="G59" i="5" s="1"/>
  <c r="C59" i="5"/>
  <c r="E59" i="5" s="1"/>
  <c r="F58" i="5"/>
  <c r="C58" i="5"/>
  <c r="E58" i="5" s="1"/>
  <c r="F57" i="5"/>
  <c r="G57" i="5" s="1"/>
  <c r="C57" i="5"/>
  <c r="E57" i="5" s="1"/>
  <c r="F56" i="5"/>
  <c r="G56" i="5" s="1"/>
  <c r="C56" i="5"/>
  <c r="E56" i="5" s="1"/>
  <c r="F55" i="5"/>
  <c r="H55" i="5" s="1"/>
  <c r="I55" i="5" s="1"/>
  <c r="C55" i="5"/>
  <c r="E55" i="5" s="1"/>
  <c r="H54" i="5"/>
  <c r="I54" i="5" s="1"/>
  <c r="F54" i="5"/>
  <c r="G54" i="5" s="1"/>
  <c r="C54" i="5"/>
  <c r="E54" i="5" s="1"/>
  <c r="F53" i="5"/>
  <c r="G53" i="5" s="1"/>
  <c r="C53" i="5"/>
  <c r="E53" i="5" s="1"/>
  <c r="I52" i="5"/>
  <c r="H52" i="5"/>
  <c r="F52" i="5"/>
  <c r="G52" i="5" s="1"/>
  <c r="C52" i="5"/>
  <c r="E52" i="5" s="1"/>
  <c r="F51" i="5"/>
  <c r="C51" i="5"/>
  <c r="E51" i="5" s="1"/>
  <c r="H50" i="5"/>
  <c r="I50" i="5" s="1"/>
  <c r="F50" i="5"/>
  <c r="G50" i="5" s="1"/>
  <c r="C50" i="5"/>
  <c r="E50" i="5" s="1"/>
  <c r="F49" i="5"/>
  <c r="E49" i="5"/>
  <c r="C49" i="5"/>
  <c r="H48" i="5"/>
  <c r="I48" i="5" s="1"/>
  <c r="F48" i="5"/>
  <c r="G48" i="5" s="1"/>
  <c r="C48" i="5"/>
  <c r="E48" i="5" s="1"/>
  <c r="H47" i="5"/>
  <c r="I47" i="5" s="1"/>
  <c r="G47" i="5"/>
  <c r="F47" i="5"/>
  <c r="C47" i="5"/>
  <c r="E47" i="5" s="1"/>
  <c r="F46" i="5"/>
  <c r="H46" i="5" s="1"/>
  <c r="I46" i="5" s="1"/>
  <c r="C46" i="5"/>
  <c r="E46" i="5" s="1"/>
  <c r="F45" i="5"/>
  <c r="G45" i="5" s="1"/>
  <c r="C45" i="5"/>
  <c r="E45" i="5" s="1"/>
  <c r="F44" i="5"/>
  <c r="G44" i="5" s="1"/>
  <c r="C44" i="5"/>
  <c r="E44" i="5" s="1"/>
  <c r="I43" i="5"/>
  <c r="H43" i="5"/>
  <c r="F43" i="5"/>
  <c r="G43" i="5" s="1"/>
  <c r="C43" i="5"/>
  <c r="E43" i="5" s="1"/>
  <c r="F42" i="5"/>
  <c r="C42" i="5"/>
  <c r="E42" i="5" s="1"/>
  <c r="F41" i="5"/>
  <c r="G41" i="5" s="1"/>
  <c r="C41" i="5"/>
  <c r="E41" i="5" s="1"/>
  <c r="F40" i="5"/>
  <c r="G40" i="5" s="1"/>
  <c r="C40" i="5"/>
  <c r="E40" i="5" s="1"/>
  <c r="F39" i="5"/>
  <c r="H39" i="5" s="1"/>
  <c r="I39" i="5" s="1"/>
  <c r="C39" i="5"/>
  <c r="E39" i="5" s="1"/>
  <c r="H38" i="5"/>
  <c r="I38" i="5" s="1"/>
  <c r="F38" i="5"/>
  <c r="G38" i="5" s="1"/>
  <c r="C38" i="5"/>
  <c r="E38" i="5" s="1"/>
  <c r="F37" i="5"/>
  <c r="G37" i="5" s="1"/>
  <c r="C37" i="5"/>
  <c r="E37" i="5" s="1"/>
  <c r="H36" i="5"/>
  <c r="I36" i="5" s="1"/>
  <c r="F36" i="5"/>
  <c r="G36" i="5" s="1"/>
  <c r="C36" i="5"/>
  <c r="E36" i="5" s="1"/>
  <c r="F35" i="5"/>
  <c r="C35" i="5"/>
  <c r="E35" i="5" s="1"/>
  <c r="H34" i="5"/>
  <c r="I34" i="5" s="1"/>
  <c r="F34" i="5"/>
  <c r="G34" i="5" s="1"/>
  <c r="C34" i="5"/>
  <c r="E34" i="5" s="1"/>
  <c r="F33" i="5"/>
  <c r="E33" i="5"/>
  <c r="C33" i="5"/>
  <c r="H32" i="5"/>
  <c r="I32" i="5" s="1"/>
  <c r="F32" i="5"/>
  <c r="G32" i="5" s="1"/>
  <c r="C32" i="5"/>
  <c r="E32" i="5" s="1"/>
  <c r="F31" i="5"/>
  <c r="H31" i="5" s="1"/>
  <c r="I31" i="5" s="1"/>
  <c r="C31" i="5"/>
  <c r="E31" i="5" s="1"/>
  <c r="F30" i="5"/>
  <c r="H30" i="5" s="1"/>
  <c r="I30" i="5" s="1"/>
  <c r="C30" i="5"/>
  <c r="E30" i="5" s="1"/>
  <c r="F29" i="5"/>
  <c r="G29" i="5" s="1"/>
  <c r="C29" i="5"/>
  <c r="E29" i="5" s="1"/>
  <c r="F28" i="5"/>
  <c r="G28" i="5" s="1"/>
  <c r="C28" i="5"/>
  <c r="E28" i="5" s="1"/>
  <c r="I27" i="5"/>
  <c r="H27" i="5"/>
  <c r="F27" i="5"/>
  <c r="G27" i="5" s="1"/>
  <c r="C27" i="5"/>
  <c r="E27" i="5" s="1"/>
  <c r="F26" i="5"/>
  <c r="C26" i="5"/>
  <c r="E26" i="5" s="1"/>
  <c r="F25" i="5"/>
  <c r="G25" i="5" s="1"/>
  <c r="C25" i="5"/>
  <c r="E25" i="5" s="1"/>
  <c r="F24" i="5"/>
  <c r="G24" i="5" s="1"/>
  <c r="C24" i="5"/>
  <c r="E24" i="5" s="1"/>
  <c r="F23" i="5"/>
  <c r="H23" i="5" s="1"/>
  <c r="I23" i="5" s="1"/>
  <c r="C23" i="5"/>
  <c r="E23" i="5" s="1"/>
  <c r="F22" i="5"/>
  <c r="H22" i="5" s="1"/>
  <c r="I22" i="5" s="1"/>
  <c r="C22" i="5"/>
  <c r="E22" i="5" s="1"/>
  <c r="F21" i="5"/>
  <c r="G21" i="5" s="1"/>
  <c r="C21" i="5"/>
  <c r="E21" i="5" s="1"/>
  <c r="H20" i="5"/>
  <c r="I20" i="5" s="1"/>
  <c r="F20" i="5"/>
  <c r="G20" i="5" s="1"/>
  <c r="C20" i="5"/>
  <c r="E20" i="5" s="1"/>
  <c r="F19" i="5"/>
  <c r="C19" i="5"/>
  <c r="E19" i="5" s="1"/>
  <c r="H18" i="5"/>
  <c r="I18" i="5" s="1"/>
  <c r="F18" i="5"/>
  <c r="G18" i="5" s="1"/>
  <c r="C18" i="5"/>
  <c r="E18" i="5" s="1"/>
  <c r="F17" i="5"/>
  <c r="C17" i="5"/>
  <c r="E17" i="5" s="1"/>
  <c r="H16" i="5"/>
  <c r="I16" i="5" s="1"/>
  <c r="F16" i="5"/>
  <c r="G16" i="5" s="1"/>
  <c r="C16" i="5"/>
  <c r="E16" i="5" s="1"/>
  <c r="H15" i="5"/>
  <c r="I15" i="5" s="1"/>
  <c r="G15" i="5"/>
  <c r="F15" i="5"/>
  <c r="E15" i="5"/>
  <c r="C15" i="5"/>
  <c r="F14" i="5"/>
  <c r="H14" i="5" s="1"/>
  <c r="I14" i="5" s="1"/>
  <c r="E14" i="5"/>
  <c r="C14" i="5"/>
  <c r="F13" i="5"/>
  <c r="G13" i="5" s="1"/>
  <c r="C13" i="5"/>
  <c r="E13" i="5" s="1"/>
  <c r="I12" i="5"/>
  <c r="H12" i="5"/>
  <c r="G12" i="5"/>
  <c r="F12" i="5"/>
  <c r="C12" i="5"/>
  <c r="E12" i="5" s="1"/>
  <c r="H11" i="5"/>
  <c r="I11" i="5" s="1"/>
  <c r="G11" i="5"/>
  <c r="F11" i="5"/>
  <c r="E11" i="5"/>
  <c r="C11" i="5"/>
  <c r="F10" i="5"/>
  <c r="H10" i="5" s="1"/>
  <c r="I10" i="5" s="1"/>
  <c r="E10" i="5"/>
  <c r="C10" i="5"/>
  <c r="F9" i="5"/>
  <c r="G9" i="5" s="1"/>
  <c r="E9" i="5"/>
  <c r="C9" i="5"/>
  <c r="I8" i="5"/>
  <c r="H8" i="5"/>
  <c r="G8" i="5"/>
  <c r="F8" i="5"/>
  <c r="C8" i="5"/>
  <c r="E8" i="5" s="1"/>
  <c r="H7" i="5"/>
  <c r="I7" i="5" s="1"/>
  <c r="G7" i="5"/>
  <c r="F7" i="5"/>
  <c r="E7" i="5"/>
  <c r="C7" i="5"/>
  <c r="F6" i="5"/>
  <c r="H6" i="5" s="1"/>
  <c r="I6" i="5" s="1"/>
  <c r="E6" i="5"/>
  <c r="C6" i="5"/>
  <c r="F5" i="5"/>
  <c r="G5" i="5" s="1"/>
  <c r="E5" i="5"/>
  <c r="C5" i="5"/>
  <c r="I4" i="5"/>
  <c r="H4" i="5"/>
  <c r="G4" i="5"/>
  <c r="F4" i="5"/>
  <c r="C4" i="5"/>
  <c r="E4" i="5" s="1"/>
  <c r="H3" i="5"/>
  <c r="I3" i="5" s="1"/>
  <c r="G3" i="5"/>
  <c r="F3" i="5"/>
  <c r="C3" i="5"/>
  <c r="H2" i="5"/>
  <c r="I2" i="5" s="1"/>
  <c r="G2" i="5"/>
  <c r="H19" i="5" l="1"/>
  <c r="I19" i="5" s="1"/>
  <c r="G19" i="5"/>
  <c r="H225" i="5"/>
  <c r="I225" i="5" s="1"/>
  <c r="G225" i="5"/>
  <c r="G33" i="5"/>
  <c r="H33" i="5"/>
  <c r="I33" i="5" s="1"/>
  <c r="H72" i="5"/>
  <c r="I72" i="5" s="1"/>
  <c r="H85" i="5"/>
  <c r="I85" i="5" s="1"/>
  <c r="H223" i="5"/>
  <c r="I223" i="5" s="1"/>
  <c r="H247" i="5"/>
  <c r="I247" i="5" s="1"/>
  <c r="G31" i="5"/>
  <c r="H42" i="5"/>
  <c r="I42" i="5" s="1"/>
  <c r="G42" i="5"/>
  <c r="H83" i="5"/>
  <c r="I83" i="5" s="1"/>
  <c r="G102" i="5"/>
  <c r="H102" i="5"/>
  <c r="I102" i="5" s="1"/>
  <c r="H221" i="5"/>
  <c r="I221" i="5" s="1"/>
  <c r="G221" i="5"/>
  <c r="G17" i="5"/>
  <c r="H17" i="5"/>
  <c r="I17" i="5" s="1"/>
  <c r="G70" i="5"/>
  <c r="H81" i="5"/>
  <c r="I81" i="5" s="1"/>
  <c r="G108" i="5"/>
  <c r="H161" i="5"/>
  <c r="I161" i="5" s="1"/>
  <c r="G161" i="5"/>
  <c r="H239" i="5"/>
  <c r="I239" i="5" s="1"/>
  <c r="H274" i="5"/>
  <c r="I274" i="5" s="1"/>
  <c r="G274" i="5"/>
  <c r="H301" i="5"/>
  <c r="I301" i="5" s="1"/>
  <c r="G301" i="5"/>
  <c r="H26" i="5"/>
  <c r="I26" i="5" s="1"/>
  <c r="G26" i="5"/>
  <c r="H51" i="5"/>
  <c r="I51" i="5" s="1"/>
  <c r="G51" i="5"/>
  <c r="H134" i="5"/>
  <c r="I134" i="5" s="1"/>
  <c r="G163" i="5"/>
  <c r="H163" i="5"/>
  <c r="I163" i="5" s="1"/>
  <c r="H165" i="5"/>
  <c r="I165" i="5" s="1"/>
  <c r="G165" i="5"/>
  <c r="H186" i="5"/>
  <c r="I186" i="5" s="1"/>
  <c r="G186" i="5"/>
  <c r="H237" i="5"/>
  <c r="I237" i="5" s="1"/>
  <c r="G237" i="5"/>
  <c r="G10" i="5"/>
  <c r="H29" i="5"/>
  <c r="I29" i="5" s="1"/>
  <c r="H40" i="5"/>
  <c r="I40" i="5" s="1"/>
  <c r="G65" i="5"/>
  <c r="H65" i="5"/>
  <c r="I65" i="5" s="1"/>
  <c r="G89" i="5"/>
  <c r="H89" i="5"/>
  <c r="I89" i="5" s="1"/>
  <c r="G106" i="5"/>
  <c r="G119" i="5"/>
  <c r="H119" i="5"/>
  <c r="I119" i="5" s="1"/>
  <c r="H129" i="5"/>
  <c r="I129" i="5" s="1"/>
  <c r="G129" i="5"/>
  <c r="H181" i="5"/>
  <c r="I181" i="5" s="1"/>
  <c r="G181" i="5"/>
  <c r="H213" i="5"/>
  <c r="I213" i="5" s="1"/>
  <c r="G213" i="5"/>
  <c r="H261" i="5"/>
  <c r="I261" i="5" s="1"/>
  <c r="G261" i="5"/>
  <c r="H58" i="5"/>
  <c r="I58" i="5" s="1"/>
  <c r="G58" i="5"/>
  <c r="G22" i="5"/>
  <c r="H61" i="5"/>
  <c r="I61" i="5" s="1"/>
  <c r="G174" i="5"/>
  <c r="H67" i="5"/>
  <c r="I67" i="5" s="1"/>
  <c r="G67" i="5"/>
  <c r="H94" i="5"/>
  <c r="I94" i="5" s="1"/>
  <c r="G94" i="5"/>
  <c r="G6" i="5"/>
  <c r="H45" i="5"/>
  <c r="I45" i="5" s="1"/>
  <c r="H56" i="5"/>
  <c r="I56" i="5" s="1"/>
  <c r="H143" i="5"/>
  <c r="I143" i="5" s="1"/>
  <c r="H167" i="5"/>
  <c r="I167" i="5" s="1"/>
  <c r="G167" i="5"/>
  <c r="H35" i="5"/>
  <c r="I35" i="5" s="1"/>
  <c r="G35" i="5"/>
  <c r="H74" i="5"/>
  <c r="I74" i="5" s="1"/>
  <c r="G74" i="5"/>
  <c r="G98" i="5"/>
  <c r="H98" i="5"/>
  <c r="I98" i="5" s="1"/>
  <c r="H209" i="5"/>
  <c r="I209" i="5" s="1"/>
  <c r="G209" i="5"/>
  <c r="G255" i="5"/>
  <c r="H255" i="5"/>
  <c r="I255" i="5" s="1"/>
  <c r="G14" i="5"/>
  <c r="H24" i="5"/>
  <c r="I24" i="5" s="1"/>
  <c r="G49" i="5"/>
  <c r="H49" i="5"/>
  <c r="I49" i="5" s="1"/>
  <c r="H77" i="5"/>
  <c r="I77" i="5" s="1"/>
  <c r="H87" i="5"/>
  <c r="I87" i="5" s="1"/>
  <c r="G182" i="5"/>
  <c r="H182" i="5"/>
  <c r="I182" i="5" s="1"/>
  <c r="G207" i="5"/>
  <c r="H207" i="5"/>
  <c r="I207" i="5" s="1"/>
  <c r="H229" i="5"/>
  <c r="I229" i="5" s="1"/>
  <c r="G229" i="5"/>
  <c r="H257" i="5"/>
  <c r="I257" i="5" s="1"/>
  <c r="G257" i="5"/>
  <c r="H197" i="5"/>
  <c r="I197" i="5" s="1"/>
  <c r="G197" i="5"/>
  <c r="H302" i="5"/>
  <c r="I302" i="5" s="1"/>
  <c r="H309" i="5"/>
  <c r="I309" i="5" s="1"/>
  <c r="G309" i="5"/>
  <c r="H5" i="5"/>
  <c r="I5" i="5" s="1"/>
  <c r="H9" i="5"/>
  <c r="I9" i="5" s="1"/>
  <c r="H13" i="5"/>
  <c r="I13" i="5" s="1"/>
  <c r="H21" i="5"/>
  <c r="I21" i="5" s="1"/>
  <c r="G23" i="5"/>
  <c r="G30" i="5"/>
  <c r="H37" i="5"/>
  <c r="I37" i="5" s="1"/>
  <c r="G39" i="5"/>
  <c r="G46" i="5"/>
  <c r="H53" i="5"/>
  <c r="I53" i="5" s="1"/>
  <c r="G55" i="5"/>
  <c r="G62" i="5"/>
  <c r="H69" i="5"/>
  <c r="I69" i="5" s="1"/>
  <c r="G71" i="5"/>
  <c r="G78" i="5"/>
  <c r="H82" i="5"/>
  <c r="I82" i="5" s="1"/>
  <c r="H86" i="5"/>
  <c r="I86" i="5" s="1"/>
  <c r="H90" i="5"/>
  <c r="I90" i="5" s="1"/>
  <c r="H92" i="5"/>
  <c r="I92" i="5" s="1"/>
  <c r="G109" i="5"/>
  <c r="H109" i="5"/>
  <c r="I109" i="5" s="1"/>
  <c r="H113" i="5"/>
  <c r="I113" i="5" s="1"/>
  <c r="G113" i="5"/>
  <c r="H126" i="5"/>
  <c r="I126" i="5" s="1"/>
  <c r="G153" i="5"/>
  <c r="H158" i="5"/>
  <c r="I158" i="5" s="1"/>
  <c r="G246" i="5"/>
  <c r="H246" i="5"/>
  <c r="I246" i="5" s="1"/>
  <c r="G250" i="5"/>
  <c r="G254" i="5"/>
  <c r="H254" i="5"/>
  <c r="I254" i="5" s="1"/>
  <c r="G258" i="5"/>
  <c r="G291" i="5"/>
  <c r="H291" i="5"/>
  <c r="I291" i="5" s="1"/>
  <c r="H307" i="5"/>
  <c r="I307" i="5" s="1"/>
  <c r="G307" i="5"/>
  <c r="H245" i="5"/>
  <c r="I245" i="5" s="1"/>
  <c r="G245" i="5"/>
  <c r="G278" i="5"/>
  <c r="H278" i="5"/>
  <c r="I278" i="5" s="1"/>
  <c r="H282" i="5"/>
  <c r="I282" i="5" s="1"/>
  <c r="G282" i="5"/>
  <c r="G306" i="5"/>
  <c r="H306" i="5"/>
  <c r="I306" i="5" s="1"/>
  <c r="H169" i="5"/>
  <c r="I169" i="5" s="1"/>
  <c r="G169" i="5"/>
  <c r="H193" i="5"/>
  <c r="I193" i="5" s="1"/>
  <c r="G193" i="5"/>
  <c r="H217" i="5"/>
  <c r="I217" i="5" s="1"/>
  <c r="G217" i="5"/>
  <c r="H233" i="5"/>
  <c r="I233" i="5" s="1"/>
  <c r="G233" i="5"/>
  <c r="H241" i="5"/>
  <c r="I241" i="5" s="1"/>
  <c r="G241" i="5"/>
  <c r="G262" i="5"/>
  <c r="H262" i="5"/>
  <c r="I262" i="5" s="1"/>
  <c r="G266" i="5"/>
  <c r="G270" i="5"/>
  <c r="H270" i="5"/>
  <c r="I270" i="5" s="1"/>
  <c r="H28" i="5"/>
  <c r="I28" i="5" s="1"/>
  <c r="H44" i="5"/>
  <c r="I44" i="5" s="1"/>
  <c r="H60" i="5"/>
  <c r="I60" i="5" s="1"/>
  <c r="H76" i="5"/>
  <c r="I76" i="5" s="1"/>
  <c r="G96" i="5"/>
  <c r="G121" i="5"/>
  <c r="G105" i="5"/>
  <c r="H105" i="5"/>
  <c r="I105" i="5" s="1"/>
  <c r="G214" i="5"/>
  <c r="H214" i="5"/>
  <c r="I214" i="5" s="1"/>
  <c r="H218" i="5"/>
  <c r="I218" i="5" s="1"/>
  <c r="G218" i="5"/>
  <c r="G230" i="5"/>
  <c r="H230" i="5"/>
  <c r="I230" i="5" s="1"/>
  <c r="H234" i="5"/>
  <c r="I234" i="5" s="1"/>
  <c r="G234" i="5"/>
  <c r="G271" i="5"/>
  <c r="H271" i="5"/>
  <c r="I271" i="5" s="1"/>
  <c r="H273" i="5"/>
  <c r="I273" i="5" s="1"/>
  <c r="G273" i="5"/>
  <c r="H277" i="5"/>
  <c r="I277" i="5" s="1"/>
  <c r="G277" i="5"/>
  <c r="H285" i="5"/>
  <c r="I285" i="5" s="1"/>
  <c r="G285" i="5"/>
  <c r="H289" i="5"/>
  <c r="I289" i="5" s="1"/>
  <c r="G289" i="5"/>
  <c r="H25" i="5"/>
  <c r="I25" i="5" s="1"/>
  <c r="H41" i="5"/>
  <c r="I41" i="5" s="1"/>
  <c r="H57" i="5"/>
  <c r="I57" i="5" s="1"/>
  <c r="H73" i="5"/>
  <c r="I73" i="5" s="1"/>
  <c r="G93" i="5"/>
  <c r="H93" i="5"/>
  <c r="I93" i="5" s="1"/>
  <c r="H97" i="5"/>
  <c r="I97" i="5" s="1"/>
  <c r="H99" i="5"/>
  <c r="I99" i="5" s="1"/>
  <c r="H101" i="5"/>
  <c r="I101" i="5" s="1"/>
  <c r="H103" i="5"/>
  <c r="I103" i="5" s="1"/>
  <c r="G115" i="5"/>
  <c r="G137" i="5"/>
  <c r="H150" i="5"/>
  <c r="I150" i="5" s="1"/>
  <c r="G170" i="5"/>
  <c r="H170" i="5"/>
  <c r="I170" i="5" s="1"/>
  <c r="G179" i="5"/>
  <c r="G183" i="5"/>
  <c r="G198" i="5"/>
  <c r="H198" i="5"/>
  <c r="I198" i="5" s="1"/>
  <c r="G202" i="5"/>
  <c r="G206" i="5"/>
  <c r="H206" i="5"/>
  <c r="I206" i="5" s="1"/>
  <c r="H281" i="5"/>
  <c r="I281" i="5" s="1"/>
  <c r="G281" i="5"/>
  <c r="G294" i="5"/>
  <c r="H294" i="5"/>
  <c r="I294" i="5" s="1"/>
  <c r="G138" i="5"/>
  <c r="H138" i="5"/>
  <c r="I138" i="5" s="1"/>
  <c r="G195" i="5"/>
  <c r="H195" i="5"/>
  <c r="I195" i="5" s="1"/>
  <c r="G222" i="5"/>
  <c r="H222" i="5"/>
  <c r="I222" i="5" s="1"/>
  <c r="H249" i="5"/>
  <c r="I249" i="5" s="1"/>
  <c r="G249" i="5"/>
  <c r="H253" i="5"/>
  <c r="I253" i="5" s="1"/>
  <c r="G253" i="5"/>
  <c r="G286" i="5"/>
  <c r="H286" i="5"/>
  <c r="I286" i="5" s="1"/>
  <c r="H305" i="5"/>
  <c r="I305" i="5" s="1"/>
  <c r="G305" i="5"/>
  <c r="H149" i="5"/>
  <c r="I149" i="5" s="1"/>
  <c r="G149" i="5"/>
  <c r="H201" i="5"/>
  <c r="I201" i="5" s="1"/>
  <c r="G201" i="5"/>
  <c r="H205" i="5"/>
  <c r="I205" i="5" s="1"/>
  <c r="G205" i="5"/>
  <c r="G238" i="5"/>
  <c r="H238" i="5"/>
  <c r="I238" i="5" s="1"/>
  <c r="H265" i="5"/>
  <c r="I265" i="5" s="1"/>
  <c r="G265" i="5"/>
  <c r="H269" i="5"/>
  <c r="I269" i="5" s="1"/>
  <c r="G269" i="5"/>
  <c r="G145" i="5"/>
  <c r="G177" i="5"/>
  <c r="H297" i="5"/>
  <c r="I297" i="5" s="1"/>
  <c r="G297" i="5"/>
  <c r="H293" i="5"/>
  <c r="I293" i="5" s="1"/>
  <c r="G293" i="5"/>
  <c r="E310" i="6" l="1"/>
  <c r="A310" i="6"/>
  <c r="E309" i="6"/>
  <c r="A309" i="6"/>
  <c r="E308" i="6"/>
  <c r="A308" i="6"/>
  <c r="E307" i="6"/>
  <c r="A307" i="6"/>
  <c r="E306" i="6"/>
  <c r="A306" i="6"/>
  <c r="E305" i="6"/>
  <c r="A305" i="6"/>
  <c r="E304" i="6"/>
  <c r="A304" i="6"/>
  <c r="E303" i="6"/>
  <c r="A303" i="6"/>
  <c r="E302" i="6"/>
  <c r="A302" i="6"/>
  <c r="E301" i="6"/>
  <c r="A301" i="6"/>
  <c r="E300" i="6"/>
  <c r="A300" i="6"/>
  <c r="E299" i="6"/>
  <c r="A299" i="6"/>
  <c r="E298" i="6"/>
  <c r="A298" i="6"/>
  <c r="E297" i="6"/>
  <c r="A297" i="6"/>
  <c r="E296" i="6"/>
  <c r="A296" i="6"/>
  <c r="E295" i="6"/>
  <c r="A295" i="6"/>
  <c r="E294" i="6"/>
  <c r="A294" i="6"/>
  <c r="E293" i="6"/>
  <c r="A293" i="6"/>
  <c r="E292" i="6"/>
  <c r="A292" i="6"/>
  <c r="E291" i="6"/>
  <c r="A291" i="6"/>
  <c r="E290" i="6"/>
  <c r="A290" i="6"/>
  <c r="E289" i="6"/>
  <c r="A289" i="6"/>
  <c r="E288" i="6"/>
  <c r="A288" i="6"/>
  <c r="E287" i="6"/>
  <c r="A287" i="6"/>
  <c r="E286" i="6"/>
  <c r="A286" i="6"/>
  <c r="E285" i="6"/>
  <c r="A285" i="6"/>
  <c r="E284" i="6"/>
  <c r="A284" i="6"/>
  <c r="E283" i="6"/>
  <c r="A283" i="6"/>
  <c r="E282" i="6"/>
  <c r="A282" i="6"/>
  <c r="E281" i="6"/>
  <c r="A281" i="6"/>
  <c r="E280" i="6"/>
  <c r="A280" i="6"/>
  <c r="E279" i="6"/>
  <c r="A279" i="6"/>
  <c r="E278" i="6"/>
  <c r="A278" i="6"/>
  <c r="E277" i="6"/>
  <c r="A277" i="6"/>
  <c r="E276" i="6"/>
  <c r="A276" i="6"/>
  <c r="E275" i="6"/>
  <c r="A275" i="6"/>
  <c r="E274" i="6"/>
  <c r="A274" i="6"/>
  <c r="E273" i="6"/>
  <c r="A273" i="6"/>
  <c r="E272" i="6"/>
  <c r="A272" i="6"/>
  <c r="E271" i="6"/>
  <c r="A271" i="6"/>
  <c r="E270" i="6"/>
  <c r="A270" i="6"/>
  <c r="E269" i="6"/>
  <c r="A269" i="6"/>
  <c r="E268" i="6"/>
  <c r="A268" i="6"/>
  <c r="E267" i="6"/>
  <c r="A267" i="6"/>
  <c r="E266" i="6"/>
  <c r="A266" i="6"/>
  <c r="E265" i="6"/>
  <c r="A265" i="6"/>
  <c r="E264" i="6"/>
  <c r="A264" i="6"/>
  <c r="E263" i="6"/>
  <c r="A263" i="6"/>
  <c r="E262" i="6"/>
  <c r="A262" i="6"/>
  <c r="E261" i="6"/>
  <c r="A261" i="6"/>
  <c r="E260" i="6"/>
  <c r="A260" i="6"/>
  <c r="E259" i="6"/>
  <c r="A259" i="6"/>
  <c r="E258" i="6"/>
  <c r="A258" i="6"/>
  <c r="E257" i="6"/>
  <c r="A257" i="6"/>
  <c r="E256" i="6"/>
  <c r="A256" i="6"/>
  <c r="E255" i="6"/>
  <c r="A255" i="6"/>
  <c r="E254" i="6"/>
  <c r="A254" i="6"/>
  <c r="E253" i="6"/>
  <c r="A253" i="6"/>
  <c r="E252" i="6"/>
  <c r="A252" i="6"/>
  <c r="E251" i="6"/>
  <c r="A251" i="6"/>
  <c r="E250" i="6"/>
  <c r="A250" i="6"/>
  <c r="E249" i="6"/>
  <c r="A249" i="6"/>
  <c r="E248" i="6"/>
  <c r="A248" i="6"/>
  <c r="E247" i="6"/>
  <c r="A247" i="6"/>
  <c r="E246" i="6"/>
  <c r="A246" i="6"/>
  <c r="E245" i="6"/>
  <c r="A245" i="6"/>
  <c r="E244" i="6"/>
  <c r="A244" i="6"/>
  <c r="E243" i="6"/>
  <c r="A243" i="6"/>
  <c r="E242" i="6"/>
  <c r="A242" i="6"/>
  <c r="E241" i="6"/>
  <c r="A241" i="6"/>
  <c r="E240" i="6"/>
  <c r="A240" i="6"/>
  <c r="E239" i="6"/>
  <c r="A239" i="6"/>
  <c r="E238" i="6"/>
  <c r="A238" i="6"/>
  <c r="E237" i="6"/>
  <c r="A237" i="6"/>
  <c r="E236" i="6"/>
  <c r="A236" i="6"/>
  <c r="E235" i="6"/>
  <c r="A235" i="6"/>
  <c r="E234" i="6"/>
  <c r="A234" i="6"/>
  <c r="E233" i="6"/>
  <c r="A233" i="6"/>
  <c r="E232" i="6"/>
  <c r="A232" i="6"/>
  <c r="E231" i="6"/>
  <c r="A231" i="6"/>
  <c r="E230" i="6"/>
  <c r="A230" i="6"/>
  <c r="E229" i="6"/>
  <c r="A229" i="6"/>
  <c r="E228" i="6"/>
  <c r="A228" i="6"/>
  <c r="E227" i="6"/>
  <c r="A227" i="6"/>
  <c r="E226" i="6"/>
  <c r="A226" i="6"/>
  <c r="E225" i="6"/>
  <c r="A225" i="6"/>
  <c r="E224" i="6"/>
  <c r="A224" i="6"/>
  <c r="E223" i="6"/>
  <c r="A223" i="6"/>
  <c r="E222" i="6"/>
  <c r="A222" i="6"/>
  <c r="E221" i="6"/>
  <c r="A221" i="6"/>
  <c r="E220" i="6"/>
  <c r="A220" i="6"/>
  <c r="E219" i="6"/>
  <c r="A219" i="6"/>
  <c r="E218" i="6"/>
  <c r="A218" i="6"/>
  <c r="E217" i="6"/>
  <c r="A217" i="6"/>
  <c r="E216" i="6"/>
  <c r="A216" i="6"/>
  <c r="E215" i="6"/>
  <c r="A215" i="6"/>
  <c r="E214" i="6"/>
  <c r="A214" i="6"/>
  <c r="E213" i="6"/>
  <c r="A213" i="6"/>
  <c r="E212" i="6"/>
  <c r="A212" i="6"/>
  <c r="E211" i="6"/>
  <c r="A211" i="6"/>
  <c r="E210" i="6"/>
  <c r="A210" i="6"/>
  <c r="E209" i="6"/>
  <c r="A209" i="6"/>
  <c r="E208" i="6"/>
  <c r="A208" i="6"/>
  <c r="E207" i="6"/>
  <c r="A207" i="6"/>
  <c r="E206" i="6"/>
  <c r="A206" i="6"/>
  <c r="E205" i="6"/>
  <c r="A205" i="6"/>
  <c r="E204" i="6"/>
  <c r="A204" i="6"/>
  <c r="E203" i="6"/>
  <c r="A203" i="6"/>
  <c r="E202" i="6"/>
  <c r="A202" i="6"/>
  <c r="E201" i="6"/>
  <c r="A201" i="6"/>
  <c r="E200" i="6"/>
  <c r="A200" i="6"/>
  <c r="E199" i="6"/>
  <c r="A199" i="6"/>
  <c r="E198" i="6"/>
  <c r="A198" i="6"/>
  <c r="E197" i="6"/>
  <c r="A197" i="6"/>
  <c r="E196" i="6"/>
  <c r="A196" i="6"/>
  <c r="E195" i="6"/>
  <c r="A195" i="6"/>
  <c r="E194" i="6"/>
  <c r="A194" i="6"/>
  <c r="E193" i="6"/>
  <c r="A193" i="6"/>
  <c r="E192" i="6"/>
  <c r="A192" i="6"/>
  <c r="E191" i="6"/>
  <c r="A191" i="6"/>
  <c r="E190" i="6"/>
  <c r="A190" i="6"/>
  <c r="E189" i="6"/>
  <c r="A189" i="6"/>
  <c r="E188" i="6"/>
  <c r="A188" i="6"/>
  <c r="E187" i="6"/>
  <c r="A187" i="6"/>
  <c r="E186" i="6"/>
  <c r="A186" i="6"/>
  <c r="E185" i="6"/>
  <c r="A185" i="6"/>
  <c r="E184" i="6"/>
  <c r="A184" i="6"/>
  <c r="E183" i="6"/>
  <c r="A183" i="6"/>
  <c r="E182" i="6"/>
  <c r="A182" i="6"/>
  <c r="E181" i="6"/>
  <c r="A181" i="6"/>
  <c r="E180" i="6"/>
  <c r="A180" i="6"/>
  <c r="E179" i="6"/>
  <c r="A179" i="6"/>
  <c r="E178" i="6"/>
  <c r="A178" i="6"/>
  <c r="E177" i="6"/>
  <c r="A177" i="6"/>
  <c r="E176" i="6"/>
  <c r="A176" i="6"/>
  <c r="E175" i="6"/>
  <c r="A175" i="6"/>
  <c r="E174" i="6"/>
  <c r="A174" i="6"/>
  <c r="E173" i="6"/>
  <c r="A173" i="6"/>
  <c r="E172" i="6"/>
  <c r="A172" i="6"/>
  <c r="E171" i="6"/>
  <c r="A171" i="6"/>
  <c r="E170" i="6"/>
  <c r="A170" i="6"/>
  <c r="E169" i="6"/>
  <c r="A169" i="6"/>
  <c r="E168" i="6"/>
  <c r="A168" i="6"/>
  <c r="E167" i="6"/>
  <c r="A167" i="6"/>
  <c r="E166" i="6"/>
  <c r="A166" i="6"/>
  <c r="E165" i="6"/>
  <c r="A165" i="6"/>
  <c r="E164" i="6"/>
  <c r="A164" i="6"/>
  <c r="E163" i="6"/>
  <c r="A163" i="6"/>
  <c r="E162" i="6"/>
  <c r="A162" i="6"/>
  <c r="E161" i="6"/>
  <c r="A161" i="6"/>
  <c r="E160" i="6"/>
  <c r="A160" i="6"/>
  <c r="E159" i="6"/>
  <c r="A159" i="6"/>
  <c r="E158" i="6"/>
  <c r="A158" i="6"/>
  <c r="E157" i="6"/>
  <c r="A157" i="6"/>
  <c r="E156" i="6"/>
  <c r="A156" i="6"/>
  <c r="E155" i="6"/>
  <c r="A155" i="6"/>
  <c r="E154" i="6"/>
  <c r="A154" i="6"/>
  <c r="E153" i="6"/>
  <c r="A153" i="6"/>
  <c r="E152" i="6"/>
  <c r="A152" i="6"/>
  <c r="E151" i="6"/>
  <c r="A151" i="6"/>
  <c r="E150" i="6"/>
  <c r="A150" i="6"/>
  <c r="E149" i="6"/>
  <c r="A149" i="6"/>
  <c r="E148" i="6"/>
  <c r="A148" i="6"/>
  <c r="E147" i="6"/>
  <c r="A147" i="6"/>
  <c r="E146" i="6"/>
  <c r="A146" i="6"/>
  <c r="E145" i="6"/>
  <c r="A145" i="6"/>
  <c r="E144" i="6"/>
  <c r="A144" i="6"/>
  <c r="E143" i="6"/>
  <c r="A143" i="6"/>
  <c r="E142" i="6"/>
  <c r="A142" i="6"/>
  <c r="E141" i="6"/>
  <c r="A141" i="6"/>
  <c r="E140" i="6"/>
  <c r="A140" i="6"/>
  <c r="E139" i="6"/>
  <c r="A139" i="6"/>
  <c r="E138" i="6"/>
  <c r="A138" i="6"/>
  <c r="E137" i="6"/>
  <c r="A137" i="6"/>
  <c r="E136" i="6"/>
  <c r="A136" i="6"/>
  <c r="E135" i="6"/>
  <c r="A135" i="6"/>
  <c r="E134" i="6"/>
  <c r="A134" i="6"/>
  <c r="E133" i="6"/>
  <c r="A133" i="6"/>
  <c r="E132" i="6"/>
  <c r="A132" i="6"/>
  <c r="E131" i="6"/>
  <c r="A131" i="6"/>
  <c r="E130" i="6"/>
  <c r="A130" i="6"/>
  <c r="E129" i="6"/>
  <c r="A129" i="6"/>
  <c r="E128" i="6"/>
  <c r="A128" i="6"/>
  <c r="E127" i="6"/>
  <c r="A127" i="6"/>
  <c r="E126" i="6"/>
  <c r="A126" i="6"/>
  <c r="E125" i="6"/>
  <c r="A125" i="6"/>
  <c r="E124" i="6"/>
  <c r="A124" i="6"/>
  <c r="E123" i="6"/>
  <c r="A123" i="6"/>
  <c r="E122" i="6"/>
  <c r="A122" i="6"/>
  <c r="E121" i="6"/>
  <c r="A121" i="6"/>
  <c r="E120" i="6"/>
  <c r="A120" i="6"/>
  <c r="E119" i="6"/>
  <c r="A119" i="6"/>
  <c r="E118" i="6"/>
  <c r="A118" i="6"/>
  <c r="E117" i="6"/>
  <c r="A117" i="6"/>
  <c r="E116" i="6"/>
  <c r="A116" i="6"/>
  <c r="E115" i="6"/>
  <c r="A115" i="6"/>
  <c r="E114" i="6"/>
  <c r="A114" i="6"/>
  <c r="E113" i="6"/>
  <c r="A113" i="6"/>
  <c r="E112" i="6"/>
  <c r="A112" i="6"/>
  <c r="E111" i="6"/>
  <c r="A111" i="6"/>
  <c r="E110" i="6"/>
  <c r="A110" i="6"/>
  <c r="E109" i="6"/>
  <c r="A109" i="6"/>
  <c r="E108" i="6"/>
  <c r="A108" i="6"/>
  <c r="E107" i="6"/>
  <c r="A107" i="6"/>
  <c r="E106" i="6"/>
  <c r="A106" i="6"/>
  <c r="E105" i="6"/>
  <c r="A105" i="6"/>
  <c r="E104" i="6"/>
  <c r="A104" i="6"/>
  <c r="E103" i="6"/>
  <c r="A103" i="6"/>
  <c r="E102" i="6"/>
  <c r="A102" i="6"/>
  <c r="E101" i="6"/>
  <c r="A101" i="6"/>
  <c r="E100" i="6"/>
  <c r="A100" i="6"/>
  <c r="E99" i="6"/>
  <c r="A99" i="6"/>
  <c r="E98" i="6"/>
  <c r="A98" i="6"/>
  <c r="E97" i="6"/>
  <c r="A97" i="6"/>
  <c r="E96" i="6"/>
  <c r="A96" i="6"/>
  <c r="E95" i="6"/>
  <c r="A95" i="6"/>
  <c r="E94" i="6"/>
  <c r="A94" i="6"/>
  <c r="E93" i="6"/>
  <c r="A93" i="6"/>
  <c r="E92" i="6"/>
  <c r="A92" i="6"/>
  <c r="E91" i="6"/>
  <c r="A91" i="6"/>
  <c r="E90" i="6"/>
  <c r="A90" i="6"/>
  <c r="E89" i="6"/>
  <c r="A89" i="6"/>
  <c r="E88" i="6"/>
  <c r="A88" i="6"/>
  <c r="E87" i="6"/>
  <c r="A87" i="6"/>
  <c r="E86" i="6"/>
  <c r="A86" i="6"/>
  <c r="E85" i="6"/>
  <c r="A85" i="6"/>
  <c r="E84" i="6"/>
  <c r="A84" i="6"/>
  <c r="E83" i="6"/>
  <c r="A83" i="6"/>
  <c r="E82" i="6"/>
  <c r="A82" i="6"/>
  <c r="E81" i="6"/>
  <c r="A81" i="6"/>
  <c r="E80" i="6"/>
  <c r="A80" i="6"/>
  <c r="E79" i="6"/>
  <c r="A79" i="6"/>
  <c r="E78" i="6"/>
  <c r="A78" i="6"/>
  <c r="E77" i="6"/>
  <c r="A77" i="6"/>
  <c r="E76" i="6"/>
  <c r="A76" i="6"/>
  <c r="E75" i="6"/>
  <c r="A75" i="6"/>
  <c r="E74" i="6"/>
  <c r="A74" i="6"/>
  <c r="E73" i="6"/>
  <c r="A73" i="6"/>
  <c r="E72" i="6"/>
  <c r="A72" i="6"/>
  <c r="E71" i="6"/>
  <c r="A71" i="6"/>
  <c r="E70" i="6"/>
  <c r="A70" i="6"/>
  <c r="E69" i="6"/>
  <c r="A69" i="6"/>
  <c r="E68" i="6"/>
  <c r="A68" i="6"/>
  <c r="E67" i="6"/>
  <c r="A67" i="6"/>
  <c r="E66" i="6"/>
  <c r="A66" i="6"/>
  <c r="E65" i="6"/>
  <c r="A65" i="6"/>
  <c r="E64" i="6"/>
  <c r="A64" i="6"/>
  <c r="E63" i="6"/>
  <c r="A63" i="6"/>
  <c r="E62" i="6"/>
  <c r="A62" i="6"/>
  <c r="E61" i="6"/>
  <c r="A61" i="6"/>
  <c r="E60" i="6"/>
  <c r="A60" i="6"/>
  <c r="E59" i="6"/>
  <c r="A59" i="6"/>
  <c r="E58" i="6"/>
  <c r="A58" i="6"/>
  <c r="E57" i="6"/>
  <c r="A57" i="6"/>
  <c r="E56" i="6"/>
  <c r="A56" i="6"/>
  <c r="E55" i="6"/>
  <c r="A55" i="6"/>
  <c r="E54" i="6"/>
  <c r="A54" i="6"/>
  <c r="E53" i="6"/>
  <c r="A53" i="6"/>
  <c r="E52" i="6"/>
  <c r="A52" i="6"/>
  <c r="E51" i="6"/>
  <c r="A51" i="6"/>
  <c r="E50" i="6"/>
  <c r="A50" i="6"/>
  <c r="E49" i="6"/>
  <c r="A49" i="6"/>
  <c r="E48" i="6"/>
  <c r="A48" i="6"/>
  <c r="E47" i="6"/>
  <c r="A47" i="6"/>
  <c r="E46" i="6"/>
  <c r="A46" i="6"/>
  <c r="E45" i="6"/>
  <c r="A45" i="6"/>
  <c r="E44" i="6"/>
  <c r="A44" i="6"/>
  <c r="E43" i="6"/>
  <c r="A43" i="6"/>
  <c r="E42" i="6"/>
  <c r="A42" i="6"/>
  <c r="E41" i="6"/>
  <c r="A41" i="6"/>
  <c r="E40" i="6"/>
  <c r="A40" i="6"/>
  <c r="E39" i="6"/>
  <c r="A39" i="6"/>
  <c r="E38" i="6"/>
  <c r="A38" i="6"/>
  <c r="E37" i="6"/>
  <c r="A37" i="6"/>
  <c r="E36" i="6"/>
  <c r="A36" i="6"/>
  <c r="E35" i="6"/>
  <c r="A35" i="6"/>
  <c r="E34" i="6"/>
  <c r="A34" i="6"/>
  <c r="E33" i="6"/>
  <c r="A33" i="6"/>
  <c r="E32" i="6"/>
  <c r="A32" i="6"/>
  <c r="E31" i="6"/>
  <c r="A31" i="6"/>
  <c r="E30" i="6"/>
  <c r="A30" i="6"/>
  <c r="E29" i="6"/>
  <c r="A29" i="6"/>
  <c r="E28" i="6"/>
  <c r="A28" i="6"/>
  <c r="E27" i="6"/>
  <c r="A27" i="6"/>
  <c r="E26" i="6"/>
  <c r="A26" i="6"/>
  <c r="E25" i="6"/>
  <c r="A25" i="6"/>
  <c r="E24" i="6"/>
  <c r="A24" i="6"/>
  <c r="E23" i="6"/>
  <c r="A23" i="6"/>
  <c r="E22" i="6"/>
  <c r="A22" i="6"/>
  <c r="E21" i="6"/>
  <c r="A21" i="6"/>
  <c r="E20" i="6"/>
  <c r="A20" i="6"/>
  <c r="E19" i="6"/>
  <c r="A19" i="6"/>
  <c r="E18" i="6"/>
  <c r="A18" i="6"/>
  <c r="E17" i="6"/>
  <c r="A17" i="6"/>
  <c r="E16" i="6"/>
  <c r="A16" i="6"/>
  <c r="E15" i="6"/>
  <c r="A15" i="6"/>
  <c r="E14" i="6"/>
  <c r="A14" i="6"/>
  <c r="E13" i="6"/>
  <c r="A13" i="6"/>
  <c r="E12" i="6"/>
  <c r="A12" i="6"/>
  <c r="E11" i="6"/>
  <c r="A11" i="6"/>
  <c r="E10" i="6"/>
  <c r="A10" i="6"/>
  <c r="E9" i="6"/>
  <c r="A9" i="6"/>
  <c r="E8" i="6"/>
  <c r="A8" i="6"/>
  <c r="E7" i="6"/>
  <c r="A7" i="6"/>
  <c r="E6" i="6"/>
  <c r="A6" i="6"/>
  <c r="E5" i="6"/>
  <c r="A5" i="6"/>
  <c r="E4" i="6"/>
  <c r="A4" i="6"/>
  <c r="E3" i="6"/>
  <c r="A3" i="6"/>
  <c r="E2" i="6"/>
  <c r="A2" i="6"/>
  <c r="E301" i="4" l="1"/>
  <c r="A301" i="4"/>
  <c r="E300" i="4"/>
  <c r="A300" i="4"/>
  <c r="E299" i="4"/>
  <c r="A299" i="4"/>
  <c r="E298" i="4"/>
  <c r="A298" i="4"/>
  <c r="E297" i="4"/>
  <c r="A297" i="4"/>
  <c r="E296" i="4"/>
  <c r="A296" i="4"/>
  <c r="E295" i="4"/>
  <c r="A295" i="4"/>
  <c r="E294" i="4"/>
  <c r="A294" i="4"/>
  <c r="E293" i="4"/>
  <c r="A293" i="4"/>
  <c r="E292" i="4"/>
  <c r="A292" i="4"/>
  <c r="E291" i="4"/>
  <c r="A291" i="4"/>
  <c r="E290" i="4"/>
  <c r="A290" i="4"/>
  <c r="E289" i="4"/>
  <c r="A289" i="4"/>
  <c r="E288" i="4"/>
  <c r="A288" i="4"/>
  <c r="E287" i="4"/>
  <c r="A287" i="4"/>
  <c r="E286" i="4"/>
  <c r="A286" i="4"/>
  <c r="E285" i="4"/>
  <c r="A285" i="4"/>
  <c r="E284" i="4"/>
  <c r="A284" i="4"/>
  <c r="E283" i="4"/>
  <c r="A283" i="4"/>
  <c r="E282" i="4"/>
  <c r="A282" i="4"/>
  <c r="E281" i="4"/>
  <c r="A281" i="4"/>
  <c r="E280" i="4"/>
  <c r="A280" i="4"/>
  <c r="E279" i="4"/>
  <c r="A279" i="4"/>
  <c r="E278" i="4"/>
  <c r="A278" i="4"/>
  <c r="E277" i="4"/>
  <c r="A277" i="4"/>
  <c r="E276" i="4"/>
  <c r="A276" i="4"/>
  <c r="E275" i="4"/>
  <c r="A275" i="4"/>
  <c r="E274" i="4"/>
  <c r="A274" i="4"/>
  <c r="E273" i="4"/>
  <c r="A273" i="4"/>
  <c r="E272" i="4"/>
  <c r="A272" i="4"/>
  <c r="E271" i="4"/>
  <c r="A271" i="4"/>
  <c r="E270" i="4"/>
  <c r="A270" i="4"/>
  <c r="E269" i="4"/>
  <c r="A269" i="4"/>
  <c r="E268" i="4"/>
  <c r="A268" i="4"/>
  <c r="E267" i="4"/>
  <c r="A267" i="4"/>
  <c r="E266" i="4"/>
  <c r="A266" i="4"/>
  <c r="E265" i="4"/>
  <c r="A265" i="4"/>
  <c r="E264" i="4"/>
  <c r="A264" i="4"/>
  <c r="E263" i="4"/>
  <c r="A263" i="4"/>
  <c r="E262" i="4"/>
  <c r="A262" i="4"/>
  <c r="E261" i="4"/>
  <c r="A261" i="4"/>
  <c r="E260" i="4"/>
  <c r="A260" i="4"/>
  <c r="E259" i="4"/>
  <c r="A259" i="4"/>
  <c r="E258" i="4"/>
  <c r="A258" i="4"/>
  <c r="E257" i="4"/>
  <c r="A257" i="4"/>
  <c r="E256" i="4"/>
  <c r="A256" i="4"/>
  <c r="E255" i="4"/>
  <c r="A255" i="4"/>
  <c r="E254" i="4"/>
  <c r="A254" i="4"/>
  <c r="E253" i="4"/>
  <c r="A253" i="4"/>
  <c r="E252" i="4"/>
  <c r="A252" i="4"/>
  <c r="E251" i="4"/>
  <c r="A251" i="4"/>
  <c r="E250" i="4"/>
  <c r="A250" i="4"/>
  <c r="E249" i="4"/>
  <c r="A249" i="4"/>
  <c r="E248" i="4"/>
  <c r="A248" i="4"/>
  <c r="E247" i="4"/>
  <c r="A247" i="4"/>
  <c r="E246" i="4"/>
  <c r="A246" i="4"/>
  <c r="E245" i="4"/>
  <c r="A245" i="4"/>
  <c r="E244" i="4"/>
  <c r="A244" i="4"/>
  <c r="E243" i="4"/>
  <c r="A243" i="4"/>
  <c r="E242" i="4"/>
  <c r="A242" i="4"/>
  <c r="E241" i="4"/>
  <c r="A241" i="4"/>
  <c r="E240" i="4"/>
  <c r="A240" i="4"/>
  <c r="E239" i="4"/>
  <c r="A239" i="4"/>
  <c r="E238" i="4"/>
  <c r="A238" i="4"/>
  <c r="E237" i="4"/>
  <c r="A237" i="4"/>
  <c r="E236" i="4"/>
  <c r="A236" i="4"/>
  <c r="E235" i="4"/>
  <c r="A235" i="4"/>
  <c r="E234" i="4"/>
  <c r="A234" i="4"/>
  <c r="E233" i="4"/>
  <c r="A233" i="4"/>
  <c r="E232" i="4"/>
  <c r="A232" i="4"/>
  <c r="E231" i="4"/>
  <c r="A231" i="4"/>
  <c r="E230" i="4"/>
  <c r="A230" i="4"/>
  <c r="E229" i="4"/>
  <c r="A229" i="4"/>
  <c r="E228" i="4"/>
  <c r="A228" i="4"/>
  <c r="E227" i="4"/>
  <c r="A227" i="4"/>
  <c r="E226" i="4"/>
  <c r="A226" i="4"/>
  <c r="E225" i="4"/>
  <c r="A225" i="4"/>
  <c r="E224" i="4"/>
  <c r="A224" i="4"/>
  <c r="E223" i="4"/>
  <c r="A223" i="4"/>
  <c r="E222" i="4"/>
  <c r="A222" i="4"/>
  <c r="E221" i="4"/>
  <c r="A221" i="4"/>
  <c r="E220" i="4"/>
  <c r="A220" i="4"/>
  <c r="E219" i="4"/>
  <c r="A219" i="4"/>
  <c r="E218" i="4"/>
  <c r="A218" i="4"/>
  <c r="E217" i="4"/>
  <c r="A217" i="4"/>
  <c r="E216" i="4"/>
  <c r="A216" i="4"/>
  <c r="E215" i="4"/>
  <c r="A215" i="4"/>
  <c r="E214" i="4"/>
  <c r="A214" i="4"/>
  <c r="E213" i="4"/>
  <c r="A213" i="4"/>
  <c r="E212" i="4"/>
  <c r="A212" i="4"/>
  <c r="E211" i="4"/>
  <c r="A211" i="4"/>
  <c r="E210" i="4"/>
  <c r="A210" i="4"/>
  <c r="E209" i="4"/>
  <c r="A209" i="4"/>
  <c r="E208" i="4"/>
  <c r="A208" i="4"/>
  <c r="E207" i="4"/>
  <c r="A207" i="4"/>
  <c r="E206" i="4"/>
  <c r="A206" i="4"/>
  <c r="E205" i="4"/>
  <c r="A205" i="4"/>
  <c r="E204" i="4"/>
  <c r="A204" i="4"/>
  <c r="E203" i="4"/>
  <c r="A203" i="4"/>
  <c r="E202" i="4"/>
  <c r="A202" i="4"/>
  <c r="E201" i="4"/>
  <c r="A201" i="4"/>
  <c r="E200" i="4"/>
  <c r="A200" i="4"/>
  <c r="E199" i="4"/>
  <c r="A199" i="4"/>
  <c r="E198" i="4"/>
  <c r="A198" i="4"/>
  <c r="E197" i="4"/>
  <c r="A197" i="4"/>
  <c r="E196" i="4"/>
  <c r="A196" i="4"/>
  <c r="E195" i="4"/>
  <c r="A195" i="4"/>
  <c r="E194" i="4"/>
  <c r="A194" i="4"/>
  <c r="E193" i="4"/>
  <c r="A193" i="4"/>
  <c r="E192" i="4"/>
  <c r="A192" i="4"/>
  <c r="E191" i="4"/>
  <c r="A191" i="4"/>
  <c r="E190" i="4"/>
  <c r="A190" i="4"/>
  <c r="E189" i="4"/>
  <c r="A189" i="4"/>
  <c r="E188" i="4"/>
  <c r="A188" i="4"/>
  <c r="E187" i="4"/>
  <c r="A187" i="4"/>
  <c r="E186" i="4"/>
  <c r="A186" i="4"/>
  <c r="E185" i="4"/>
  <c r="A185" i="4"/>
  <c r="E184" i="4"/>
  <c r="A184" i="4"/>
  <c r="E183" i="4"/>
  <c r="A183" i="4"/>
  <c r="E182" i="4"/>
  <c r="A182" i="4"/>
  <c r="E181" i="4"/>
  <c r="A181" i="4"/>
  <c r="E180" i="4"/>
  <c r="A180" i="4"/>
  <c r="E179" i="4"/>
  <c r="A179" i="4"/>
  <c r="E178" i="4"/>
  <c r="A178" i="4"/>
  <c r="E177" i="4"/>
  <c r="A177" i="4"/>
  <c r="E176" i="4"/>
  <c r="A176" i="4"/>
  <c r="E175" i="4"/>
  <c r="A175" i="4"/>
  <c r="E174" i="4"/>
  <c r="A174" i="4"/>
  <c r="E173" i="4"/>
  <c r="A173" i="4"/>
  <c r="E172" i="4"/>
  <c r="A172" i="4"/>
  <c r="E171" i="4"/>
  <c r="A171" i="4"/>
  <c r="E170" i="4"/>
  <c r="A170" i="4"/>
  <c r="E169" i="4"/>
  <c r="A169" i="4"/>
  <c r="E168" i="4"/>
  <c r="A168" i="4"/>
  <c r="E167" i="4"/>
  <c r="A167" i="4"/>
  <c r="E166" i="4"/>
  <c r="A166" i="4"/>
  <c r="E165" i="4"/>
  <c r="A165" i="4"/>
  <c r="E164" i="4"/>
  <c r="A164" i="4"/>
  <c r="E163" i="4"/>
  <c r="A163" i="4"/>
  <c r="E162" i="4"/>
  <c r="A162" i="4"/>
  <c r="E161" i="4"/>
  <c r="A161" i="4"/>
  <c r="E160" i="4"/>
  <c r="A160" i="4"/>
  <c r="E159" i="4"/>
  <c r="A159" i="4"/>
  <c r="E158" i="4"/>
  <c r="A158" i="4"/>
  <c r="E157" i="4"/>
  <c r="A157" i="4"/>
  <c r="E156" i="4"/>
  <c r="A156" i="4"/>
  <c r="E155" i="4"/>
  <c r="A155" i="4"/>
  <c r="E154" i="4"/>
  <c r="A154" i="4"/>
  <c r="E153" i="4"/>
  <c r="A153" i="4"/>
  <c r="E152" i="4"/>
  <c r="A152" i="4"/>
  <c r="E151" i="4"/>
  <c r="A151" i="4"/>
  <c r="E150" i="4"/>
  <c r="A150" i="4"/>
  <c r="E149" i="4"/>
  <c r="A149" i="4"/>
  <c r="E148" i="4"/>
  <c r="A148" i="4"/>
  <c r="E147" i="4"/>
  <c r="A147" i="4"/>
  <c r="E146" i="4"/>
  <c r="A146" i="4"/>
  <c r="E145" i="4"/>
  <c r="A145" i="4"/>
  <c r="E144" i="4"/>
  <c r="A144" i="4"/>
  <c r="E143" i="4"/>
  <c r="A143" i="4"/>
  <c r="E142" i="4"/>
  <c r="A142" i="4"/>
  <c r="E141" i="4"/>
  <c r="A141" i="4"/>
  <c r="E140" i="4"/>
  <c r="A140" i="4"/>
  <c r="E139" i="4"/>
  <c r="A139" i="4"/>
  <c r="E138" i="4"/>
  <c r="A138" i="4"/>
  <c r="E137" i="4"/>
  <c r="A137" i="4"/>
  <c r="E136" i="4"/>
  <c r="A136" i="4"/>
  <c r="E135" i="4"/>
  <c r="A135" i="4"/>
  <c r="E134" i="4"/>
  <c r="A134" i="4"/>
  <c r="E133" i="4"/>
  <c r="A133" i="4"/>
  <c r="E132" i="4"/>
  <c r="A132" i="4"/>
  <c r="E131" i="4"/>
  <c r="A131" i="4"/>
  <c r="E130" i="4"/>
  <c r="A130" i="4"/>
  <c r="E129" i="4"/>
  <c r="A129" i="4"/>
  <c r="E128" i="4"/>
  <c r="A128" i="4"/>
  <c r="E127" i="4"/>
  <c r="A127" i="4"/>
  <c r="E126" i="4"/>
  <c r="A126" i="4"/>
  <c r="E125" i="4"/>
  <c r="A125" i="4"/>
  <c r="E124" i="4"/>
  <c r="A124" i="4"/>
  <c r="E123" i="4"/>
  <c r="A123" i="4"/>
  <c r="E122" i="4"/>
  <c r="A122" i="4"/>
  <c r="E121" i="4"/>
  <c r="A121" i="4"/>
  <c r="E120" i="4"/>
  <c r="A120" i="4"/>
  <c r="E119" i="4"/>
  <c r="A119" i="4"/>
  <c r="E118" i="4"/>
  <c r="A118" i="4"/>
  <c r="E117" i="4"/>
  <c r="A117" i="4"/>
  <c r="E116" i="4"/>
  <c r="A116" i="4"/>
  <c r="E115" i="4"/>
  <c r="A115" i="4"/>
  <c r="E114" i="4"/>
  <c r="A114" i="4"/>
  <c r="E113" i="4"/>
  <c r="A113" i="4"/>
  <c r="E112" i="4"/>
  <c r="A112" i="4"/>
  <c r="E111" i="4"/>
  <c r="A111" i="4"/>
  <c r="E110" i="4"/>
  <c r="A110" i="4"/>
  <c r="E109" i="4"/>
  <c r="A109" i="4"/>
  <c r="E108" i="4"/>
  <c r="A108" i="4"/>
  <c r="E107" i="4"/>
  <c r="A107" i="4"/>
  <c r="E106" i="4"/>
  <c r="A106" i="4"/>
  <c r="E105" i="4"/>
  <c r="A105" i="4"/>
  <c r="E104" i="4"/>
  <c r="A104" i="4"/>
  <c r="E103" i="4"/>
  <c r="A103" i="4"/>
  <c r="E102" i="4"/>
  <c r="A102" i="4"/>
  <c r="E101" i="4"/>
  <c r="A101" i="4"/>
  <c r="E100" i="4"/>
  <c r="A100" i="4"/>
  <c r="E99" i="4"/>
  <c r="A99" i="4"/>
  <c r="E98" i="4"/>
  <c r="A98" i="4"/>
  <c r="E97" i="4"/>
  <c r="A97" i="4"/>
  <c r="E96" i="4"/>
  <c r="A96" i="4"/>
  <c r="E95" i="4"/>
  <c r="A95" i="4"/>
  <c r="E94" i="4"/>
  <c r="A94" i="4"/>
  <c r="E93" i="4"/>
  <c r="A93" i="4"/>
  <c r="E92" i="4"/>
  <c r="A92" i="4"/>
  <c r="E91" i="4"/>
  <c r="A91" i="4"/>
  <c r="E90" i="4"/>
  <c r="A90" i="4"/>
  <c r="E89" i="4"/>
  <c r="A89" i="4"/>
  <c r="E88" i="4"/>
  <c r="A88" i="4"/>
  <c r="E87" i="4"/>
  <c r="A87" i="4"/>
  <c r="E86" i="4"/>
  <c r="A86" i="4"/>
  <c r="E85" i="4"/>
  <c r="A85" i="4"/>
  <c r="E84" i="4"/>
  <c r="A84" i="4"/>
  <c r="E83" i="4"/>
  <c r="A83" i="4"/>
  <c r="E82" i="4"/>
  <c r="A82" i="4"/>
  <c r="E81" i="4"/>
  <c r="A81" i="4"/>
  <c r="E80" i="4"/>
  <c r="A80" i="4"/>
  <c r="E79" i="4"/>
  <c r="A79" i="4"/>
  <c r="E78" i="4"/>
  <c r="A78" i="4"/>
  <c r="E77" i="4"/>
  <c r="A77" i="4"/>
  <c r="E76" i="4"/>
  <c r="A76" i="4"/>
  <c r="E75" i="4"/>
  <c r="A75" i="4"/>
  <c r="E74" i="4"/>
  <c r="A74" i="4"/>
  <c r="E73" i="4"/>
  <c r="A73" i="4"/>
  <c r="E72" i="4"/>
  <c r="A72" i="4"/>
  <c r="E71" i="4"/>
  <c r="A71" i="4"/>
  <c r="E70" i="4"/>
  <c r="A70" i="4"/>
  <c r="E69" i="4"/>
  <c r="A69" i="4"/>
  <c r="E68" i="4"/>
  <c r="A68" i="4"/>
  <c r="E67" i="4"/>
  <c r="A67" i="4"/>
  <c r="E66" i="4"/>
  <c r="A66" i="4"/>
  <c r="E65" i="4"/>
  <c r="A65" i="4"/>
  <c r="E64" i="4"/>
  <c r="A64" i="4"/>
  <c r="E63" i="4"/>
  <c r="A63" i="4"/>
  <c r="E62" i="4"/>
  <c r="A62" i="4"/>
  <c r="E61" i="4"/>
  <c r="A61" i="4"/>
  <c r="E60" i="4"/>
  <c r="A60" i="4"/>
  <c r="E59" i="4"/>
  <c r="A59" i="4"/>
  <c r="E58" i="4"/>
  <c r="A58" i="4"/>
  <c r="E57" i="4"/>
  <c r="A57" i="4"/>
  <c r="E56" i="4"/>
  <c r="A56" i="4"/>
  <c r="E55" i="4"/>
  <c r="A55" i="4"/>
  <c r="E54" i="4"/>
  <c r="A54" i="4"/>
  <c r="E53" i="4"/>
  <c r="A53" i="4"/>
  <c r="E52" i="4"/>
  <c r="A52" i="4"/>
  <c r="E51" i="4"/>
  <c r="A51" i="4"/>
  <c r="E50" i="4"/>
  <c r="A50" i="4"/>
  <c r="E49" i="4"/>
  <c r="A49" i="4"/>
  <c r="E48" i="4"/>
  <c r="A48" i="4"/>
  <c r="E47" i="4"/>
  <c r="A47" i="4"/>
  <c r="E46" i="4"/>
  <c r="A46" i="4"/>
  <c r="E45" i="4"/>
  <c r="A45" i="4"/>
  <c r="E44" i="4"/>
  <c r="A44" i="4"/>
  <c r="E43" i="4"/>
  <c r="A43" i="4"/>
  <c r="E42" i="4"/>
  <c r="A42" i="4"/>
  <c r="E41" i="4"/>
  <c r="A41" i="4"/>
  <c r="E40" i="4"/>
  <c r="A40" i="4"/>
  <c r="E39" i="4"/>
  <c r="A39" i="4"/>
  <c r="E38" i="4"/>
  <c r="A38" i="4"/>
  <c r="E37" i="4"/>
  <c r="A37" i="4"/>
  <c r="E36" i="4"/>
  <c r="A36" i="4"/>
  <c r="E35" i="4"/>
  <c r="A35" i="4"/>
  <c r="E34" i="4"/>
  <c r="A34" i="4"/>
  <c r="E33" i="4"/>
  <c r="A33" i="4"/>
  <c r="E32" i="4"/>
  <c r="A32" i="4"/>
  <c r="E31" i="4"/>
  <c r="A31" i="4"/>
  <c r="E30" i="4"/>
  <c r="A30" i="4"/>
  <c r="E29" i="4"/>
  <c r="A29" i="4"/>
  <c r="E28" i="4"/>
  <c r="A28" i="4"/>
  <c r="E27" i="4"/>
  <c r="A27" i="4"/>
  <c r="E26" i="4"/>
  <c r="A26" i="4"/>
  <c r="E25" i="4"/>
  <c r="A25" i="4"/>
  <c r="E24" i="4"/>
  <c r="A24" i="4"/>
  <c r="E23" i="4"/>
  <c r="A23" i="4"/>
  <c r="E22" i="4"/>
  <c r="A22" i="4"/>
  <c r="E21" i="4"/>
  <c r="A21" i="4"/>
  <c r="E20" i="4"/>
  <c r="A20" i="4"/>
  <c r="E19" i="4"/>
  <c r="A19" i="4"/>
  <c r="E18" i="4"/>
  <c r="A18" i="4"/>
  <c r="E17" i="4"/>
  <c r="A17" i="4"/>
  <c r="E16" i="4"/>
  <c r="A16" i="4"/>
  <c r="E15" i="4"/>
  <c r="A15" i="4"/>
  <c r="E14" i="4"/>
  <c r="A14" i="4"/>
  <c r="E13" i="4"/>
  <c r="A13" i="4"/>
  <c r="E12" i="4"/>
  <c r="A12" i="4"/>
  <c r="E11" i="4"/>
  <c r="A11" i="4"/>
  <c r="E10" i="4"/>
  <c r="A10" i="4"/>
  <c r="E9" i="4"/>
  <c r="A9" i="4"/>
  <c r="E8" i="4"/>
  <c r="A8" i="4"/>
  <c r="E7" i="4"/>
  <c r="A7" i="4"/>
  <c r="E6" i="4"/>
  <c r="A6" i="4"/>
  <c r="E5" i="4"/>
  <c r="A5" i="4"/>
  <c r="E4" i="4"/>
  <c r="A4" i="4"/>
  <c r="E3" i="4"/>
  <c r="A3" i="4"/>
  <c r="E2" i="4"/>
  <c r="A2" i="4"/>
  <c r="G301" i="3"/>
  <c r="H301" i="3" s="1"/>
  <c r="F301" i="3"/>
  <c r="C301" i="3"/>
  <c r="E301" i="3" s="1"/>
  <c r="G300" i="3"/>
  <c r="H300" i="3" s="1"/>
  <c r="F300" i="3"/>
  <c r="C300" i="3"/>
  <c r="E300" i="3" s="1"/>
  <c r="G299" i="3"/>
  <c r="H299" i="3" s="1"/>
  <c r="F299" i="3"/>
  <c r="C299" i="3"/>
  <c r="E299" i="3" s="1"/>
  <c r="H298" i="3"/>
  <c r="G298" i="3"/>
  <c r="F298" i="3"/>
  <c r="C298" i="3"/>
  <c r="E298" i="3" s="1"/>
  <c r="H297" i="3"/>
  <c r="G297" i="3"/>
  <c r="F297" i="3"/>
  <c r="E297" i="3"/>
  <c r="C297" i="3"/>
  <c r="H296" i="3"/>
  <c r="G296" i="3"/>
  <c r="F296" i="3"/>
  <c r="E296" i="3"/>
  <c r="C296" i="3"/>
  <c r="G295" i="3"/>
  <c r="H295" i="3" s="1"/>
  <c r="F295" i="3"/>
  <c r="E295" i="3"/>
  <c r="C295" i="3"/>
  <c r="G294" i="3"/>
  <c r="H294" i="3" s="1"/>
  <c r="F294" i="3"/>
  <c r="C294" i="3"/>
  <c r="E294" i="3" s="1"/>
  <c r="G293" i="3"/>
  <c r="H293" i="3" s="1"/>
  <c r="F293" i="3"/>
  <c r="C293" i="3"/>
  <c r="E293" i="3" s="1"/>
  <c r="G292" i="3"/>
  <c r="H292" i="3" s="1"/>
  <c r="F292" i="3"/>
  <c r="C292" i="3"/>
  <c r="E292" i="3" s="1"/>
  <c r="G291" i="3"/>
  <c r="H291" i="3" s="1"/>
  <c r="F291" i="3"/>
  <c r="C291" i="3"/>
  <c r="E291" i="3" s="1"/>
  <c r="H290" i="3"/>
  <c r="G290" i="3"/>
  <c r="F290" i="3"/>
  <c r="C290" i="3"/>
  <c r="E290" i="3" s="1"/>
  <c r="H289" i="3"/>
  <c r="G289" i="3"/>
  <c r="F289" i="3"/>
  <c r="E289" i="3"/>
  <c r="C289" i="3"/>
  <c r="H288" i="3"/>
  <c r="G288" i="3"/>
  <c r="F288" i="3"/>
  <c r="E288" i="3"/>
  <c r="C288" i="3"/>
  <c r="G287" i="3"/>
  <c r="H287" i="3" s="1"/>
  <c r="F287" i="3"/>
  <c r="E287" i="3"/>
  <c r="C287" i="3"/>
  <c r="G286" i="3"/>
  <c r="H286" i="3" s="1"/>
  <c r="F286" i="3"/>
  <c r="C286" i="3"/>
  <c r="E286" i="3" s="1"/>
  <c r="G285" i="3"/>
  <c r="H285" i="3" s="1"/>
  <c r="F285" i="3"/>
  <c r="C285" i="3"/>
  <c r="E285" i="3" s="1"/>
  <c r="G284" i="3"/>
  <c r="H284" i="3" s="1"/>
  <c r="F284" i="3"/>
  <c r="C284" i="3"/>
  <c r="E284" i="3" s="1"/>
  <c r="G283" i="3"/>
  <c r="H283" i="3" s="1"/>
  <c r="F283" i="3"/>
  <c r="C283" i="3"/>
  <c r="E283" i="3" s="1"/>
  <c r="H282" i="3"/>
  <c r="G282" i="3"/>
  <c r="F282" i="3"/>
  <c r="C282" i="3"/>
  <c r="E282" i="3" s="1"/>
  <c r="H281" i="3"/>
  <c r="G281" i="3"/>
  <c r="F281" i="3"/>
  <c r="E281" i="3"/>
  <c r="C281" i="3"/>
  <c r="H280" i="3"/>
  <c r="G280" i="3"/>
  <c r="F280" i="3"/>
  <c r="E280" i="3"/>
  <c r="C280" i="3"/>
  <c r="G279" i="3"/>
  <c r="H279" i="3" s="1"/>
  <c r="F279" i="3"/>
  <c r="E279" i="3"/>
  <c r="C279" i="3"/>
  <c r="G278" i="3"/>
  <c r="H278" i="3" s="1"/>
  <c r="F278" i="3"/>
  <c r="C278" i="3"/>
  <c r="E278" i="3" s="1"/>
  <c r="G277" i="3"/>
  <c r="H277" i="3" s="1"/>
  <c r="F277" i="3"/>
  <c r="C277" i="3"/>
  <c r="E277" i="3" s="1"/>
  <c r="G276" i="3"/>
  <c r="H276" i="3" s="1"/>
  <c r="F276" i="3"/>
  <c r="C276" i="3"/>
  <c r="E276" i="3" s="1"/>
  <c r="G275" i="3"/>
  <c r="H275" i="3" s="1"/>
  <c r="F275" i="3"/>
  <c r="C275" i="3"/>
  <c r="E275" i="3" s="1"/>
  <c r="H274" i="3"/>
  <c r="G274" i="3"/>
  <c r="F274" i="3"/>
  <c r="C274" i="3"/>
  <c r="E274" i="3" s="1"/>
  <c r="H273" i="3"/>
  <c r="G273" i="3"/>
  <c r="F273" i="3"/>
  <c r="E273" i="3"/>
  <c r="C273" i="3"/>
  <c r="H272" i="3"/>
  <c r="G272" i="3"/>
  <c r="F272" i="3"/>
  <c r="E272" i="3"/>
  <c r="C272" i="3"/>
  <c r="G271" i="3"/>
  <c r="H271" i="3" s="1"/>
  <c r="F271" i="3"/>
  <c r="E271" i="3"/>
  <c r="C271" i="3"/>
  <c r="G270" i="3"/>
  <c r="H270" i="3" s="1"/>
  <c r="F270" i="3"/>
  <c r="C270" i="3"/>
  <c r="E270" i="3" s="1"/>
  <c r="G269" i="3"/>
  <c r="H269" i="3" s="1"/>
  <c r="F269" i="3"/>
  <c r="C269" i="3"/>
  <c r="E269" i="3" s="1"/>
  <c r="G268" i="3"/>
  <c r="H268" i="3" s="1"/>
  <c r="F268" i="3"/>
  <c r="C268" i="3"/>
  <c r="E268" i="3" s="1"/>
  <c r="G267" i="3"/>
  <c r="H267" i="3" s="1"/>
  <c r="F267" i="3"/>
  <c r="C267" i="3"/>
  <c r="E267" i="3" s="1"/>
  <c r="H266" i="3"/>
  <c r="G266" i="3"/>
  <c r="F266" i="3"/>
  <c r="C266" i="3"/>
  <c r="E266" i="3" s="1"/>
  <c r="H265" i="3"/>
  <c r="G265" i="3"/>
  <c r="F265" i="3"/>
  <c r="E265" i="3"/>
  <c r="C265" i="3"/>
  <c r="H264" i="3"/>
  <c r="G264" i="3"/>
  <c r="F264" i="3"/>
  <c r="E264" i="3"/>
  <c r="C264" i="3"/>
  <c r="G263" i="3"/>
  <c r="H263" i="3" s="1"/>
  <c r="F263" i="3"/>
  <c r="E263" i="3"/>
  <c r="C263" i="3"/>
  <c r="G262" i="3"/>
  <c r="H262" i="3" s="1"/>
  <c r="F262" i="3"/>
  <c r="C262" i="3"/>
  <c r="E262" i="3" s="1"/>
  <c r="G261" i="3"/>
  <c r="H261" i="3" s="1"/>
  <c r="F261" i="3"/>
  <c r="C261" i="3"/>
  <c r="E261" i="3" s="1"/>
  <c r="G260" i="3"/>
  <c r="H260" i="3" s="1"/>
  <c r="F260" i="3"/>
  <c r="C260" i="3"/>
  <c r="E260" i="3" s="1"/>
  <c r="G259" i="3"/>
  <c r="H259" i="3" s="1"/>
  <c r="F259" i="3"/>
  <c r="C259" i="3"/>
  <c r="E259" i="3" s="1"/>
  <c r="H258" i="3"/>
  <c r="G258" i="3"/>
  <c r="F258" i="3"/>
  <c r="C258" i="3"/>
  <c r="E258" i="3" s="1"/>
  <c r="H257" i="3"/>
  <c r="G257" i="3"/>
  <c r="F257" i="3"/>
  <c r="E257" i="3"/>
  <c r="C257" i="3"/>
  <c r="H256" i="3"/>
  <c r="G256" i="3"/>
  <c r="F256" i="3"/>
  <c r="E256" i="3"/>
  <c r="C256" i="3"/>
  <c r="G255" i="3"/>
  <c r="H255" i="3" s="1"/>
  <c r="F255" i="3"/>
  <c r="E255" i="3"/>
  <c r="C255" i="3"/>
  <c r="H254" i="3"/>
  <c r="G254" i="3"/>
  <c r="F254" i="3"/>
  <c r="C254" i="3"/>
  <c r="E254" i="3" s="1"/>
  <c r="G253" i="3"/>
  <c r="H253" i="3" s="1"/>
  <c r="F253" i="3"/>
  <c r="C253" i="3"/>
  <c r="E253" i="3" s="1"/>
  <c r="G252" i="3"/>
  <c r="H252" i="3" s="1"/>
  <c r="F252" i="3"/>
  <c r="C252" i="3"/>
  <c r="E252" i="3" s="1"/>
  <c r="G251" i="3"/>
  <c r="H251" i="3" s="1"/>
  <c r="F251" i="3"/>
  <c r="C251" i="3"/>
  <c r="E251" i="3" s="1"/>
  <c r="H250" i="3"/>
  <c r="G250" i="3"/>
  <c r="F250" i="3"/>
  <c r="C250" i="3"/>
  <c r="E250" i="3" s="1"/>
  <c r="H249" i="3"/>
  <c r="G249" i="3"/>
  <c r="F249" i="3"/>
  <c r="E249" i="3"/>
  <c r="C249" i="3"/>
  <c r="H248" i="3"/>
  <c r="G248" i="3"/>
  <c r="F248" i="3"/>
  <c r="E248" i="3"/>
  <c r="C248" i="3"/>
  <c r="G247" i="3"/>
  <c r="H247" i="3" s="1"/>
  <c r="F247" i="3"/>
  <c r="E247" i="3"/>
  <c r="C247" i="3"/>
  <c r="G246" i="3"/>
  <c r="H246" i="3" s="1"/>
  <c r="F246" i="3"/>
  <c r="C246" i="3"/>
  <c r="E246" i="3" s="1"/>
  <c r="G245" i="3"/>
  <c r="H245" i="3" s="1"/>
  <c r="F245" i="3"/>
  <c r="C245" i="3"/>
  <c r="E245" i="3" s="1"/>
  <c r="G244" i="3"/>
  <c r="H244" i="3" s="1"/>
  <c r="F244" i="3"/>
  <c r="C244" i="3"/>
  <c r="E244" i="3" s="1"/>
  <c r="G243" i="3"/>
  <c r="H243" i="3" s="1"/>
  <c r="F243" i="3"/>
  <c r="C243" i="3"/>
  <c r="E243" i="3" s="1"/>
  <c r="H242" i="3"/>
  <c r="G242" i="3"/>
  <c r="F242" i="3"/>
  <c r="C242" i="3"/>
  <c r="E242" i="3" s="1"/>
  <c r="H241" i="3"/>
  <c r="G241" i="3"/>
  <c r="F241" i="3"/>
  <c r="E241" i="3"/>
  <c r="C241" i="3"/>
  <c r="H240" i="3"/>
  <c r="G240" i="3"/>
  <c r="F240" i="3"/>
  <c r="E240" i="3"/>
  <c r="C240" i="3"/>
  <c r="G239" i="3"/>
  <c r="H239" i="3" s="1"/>
  <c r="F239" i="3"/>
  <c r="E239" i="3"/>
  <c r="C239" i="3"/>
  <c r="G238" i="3"/>
  <c r="H238" i="3" s="1"/>
  <c r="F238" i="3"/>
  <c r="C238" i="3"/>
  <c r="E238" i="3" s="1"/>
  <c r="G237" i="3"/>
  <c r="H237" i="3" s="1"/>
  <c r="F237" i="3"/>
  <c r="C237" i="3"/>
  <c r="E237" i="3" s="1"/>
  <c r="G236" i="3"/>
  <c r="H236" i="3" s="1"/>
  <c r="F236" i="3"/>
  <c r="C236" i="3"/>
  <c r="E236" i="3" s="1"/>
  <c r="G235" i="3"/>
  <c r="H235" i="3" s="1"/>
  <c r="F235" i="3"/>
  <c r="C235" i="3"/>
  <c r="E235" i="3" s="1"/>
  <c r="H234" i="3"/>
  <c r="G234" i="3"/>
  <c r="F234" i="3"/>
  <c r="C234" i="3"/>
  <c r="E234" i="3" s="1"/>
  <c r="H233" i="3"/>
  <c r="G233" i="3"/>
  <c r="F233" i="3"/>
  <c r="E233" i="3"/>
  <c r="C233" i="3"/>
  <c r="H232" i="3"/>
  <c r="G232" i="3"/>
  <c r="F232" i="3"/>
  <c r="E232" i="3"/>
  <c r="C232" i="3"/>
  <c r="G231" i="3"/>
  <c r="H231" i="3" s="1"/>
  <c r="F231" i="3"/>
  <c r="E231" i="3"/>
  <c r="C231" i="3"/>
  <c r="G230" i="3"/>
  <c r="H230" i="3" s="1"/>
  <c r="F230" i="3"/>
  <c r="C230" i="3"/>
  <c r="E230" i="3" s="1"/>
  <c r="G229" i="3"/>
  <c r="H229" i="3" s="1"/>
  <c r="F229" i="3"/>
  <c r="C229" i="3"/>
  <c r="E229" i="3" s="1"/>
  <c r="G228" i="3"/>
  <c r="H228" i="3" s="1"/>
  <c r="F228" i="3"/>
  <c r="C228" i="3"/>
  <c r="E228" i="3" s="1"/>
  <c r="G227" i="3"/>
  <c r="H227" i="3" s="1"/>
  <c r="F227" i="3"/>
  <c r="C227" i="3"/>
  <c r="E227" i="3" s="1"/>
  <c r="H226" i="3"/>
  <c r="G226" i="3"/>
  <c r="F226" i="3"/>
  <c r="C226" i="3"/>
  <c r="E226" i="3" s="1"/>
  <c r="H225" i="3"/>
  <c r="G225" i="3"/>
  <c r="F225" i="3"/>
  <c r="E225" i="3"/>
  <c r="C225" i="3"/>
  <c r="H224" i="3"/>
  <c r="G224" i="3"/>
  <c r="F224" i="3"/>
  <c r="E224" i="3"/>
  <c r="C224" i="3"/>
  <c r="G223" i="3"/>
  <c r="H223" i="3" s="1"/>
  <c r="F223" i="3"/>
  <c r="E223" i="3"/>
  <c r="C223" i="3"/>
  <c r="H222" i="3"/>
  <c r="G222" i="3"/>
  <c r="F222" i="3"/>
  <c r="C222" i="3"/>
  <c r="E222" i="3" s="1"/>
  <c r="G221" i="3"/>
  <c r="H221" i="3" s="1"/>
  <c r="F221" i="3"/>
  <c r="C221" i="3"/>
  <c r="E221" i="3" s="1"/>
  <c r="G220" i="3"/>
  <c r="H220" i="3" s="1"/>
  <c r="F220" i="3"/>
  <c r="C220" i="3"/>
  <c r="E220" i="3" s="1"/>
  <c r="G219" i="3"/>
  <c r="H219" i="3" s="1"/>
  <c r="F219" i="3"/>
  <c r="C219" i="3"/>
  <c r="E219" i="3" s="1"/>
  <c r="H218" i="3"/>
  <c r="G218" i="3"/>
  <c r="F218" i="3"/>
  <c r="C218" i="3"/>
  <c r="E218" i="3" s="1"/>
  <c r="H217" i="3"/>
  <c r="G217" i="3"/>
  <c r="F217" i="3"/>
  <c r="E217" i="3"/>
  <c r="C217" i="3"/>
  <c r="H216" i="3"/>
  <c r="G216" i="3"/>
  <c r="F216" i="3"/>
  <c r="E216" i="3"/>
  <c r="C216" i="3"/>
  <c r="G215" i="3"/>
  <c r="H215" i="3" s="1"/>
  <c r="F215" i="3"/>
  <c r="E215" i="3"/>
  <c r="C215" i="3"/>
  <c r="G214" i="3"/>
  <c r="H214" i="3" s="1"/>
  <c r="F214" i="3"/>
  <c r="C214" i="3"/>
  <c r="E214" i="3" s="1"/>
  <c r="G213" i="3"/>
  <c r="H213" i="3" s="1"/>
  <c r="F213" i="3"/>
  <c r="C213" i="3"/>
  <c r="E213" i="3" s="1"/>
  <c r="G212" i="3"/>
  <c r="H212" i="3" s="1"/>
  <c r="F212" i="3"/>
  <c r="C212" i="3"/>
  <c r="E212" i="3" s="1"/>
  <c r="G211" i="3"/>
  <c r="H211" i="3" s="1"/>
  <c r="F211" i="3"/>
  <c r="C211" i="3"/>
  <c r="E211" i="3" s="1"/>
  <c r="H210" i="3"/>
  <c r="G210" i="3"/>
  <c r="F210" i="3"/>
  <c r="C210" i="3"/>
  <c r="E210" i="3" s="1"/>
  <c r="H209" i="3"/>
  <c r="G209" i="3"/>
  <c r="F209" i="3"/>
  <c r="E209" i="3"/>
  <c r="C209" i="3"/>
  <c r="H208" i="3"/>
  <c r="G208" i="3"/>
  <c r="F208" i="3"/>
  <c r="E208" i="3"/>
  <c r="C208" i="3"/>
  <c r="G207" i="3"/>
  <c r="H207" i="3" s="1"/>
  <c r="F207" i="3"/>
  <c r="E207" i="3"/>
  <c r="C207" i="3"/>
  <c r="G206" i="3"/>
  <c r="H206" i="3" s="1"/>
  <c r="F206" i="3"/>
  <c r="C206" i="3"/>
  <c r="E206" i="3" s="1"/>
  <c r="G205" i="3"/>
  <c r="H205" i="3" s="1"/>
  <c r="F205" i="3"/>
  <c r="C205" i="3"/>
  <c r="E205" i="3" s="1"/>
  <c r="G204" i="3"/>
  <c r="H204" i="3" s="1"/>
  <c r="F204" i="3"/>
  <c r="C204" i="3"/>
  <c r="E204" i="3" s="1"/>
  <c r="G203" i="3"/>
  <c r="H203" i="3" s="1"/>
  <c r="F203" i="3"/>
  <c r="C203" i="3"/>
  <c r="E203" i="3" s="1"/>
  <c r="H202" i="3"/>
  <c r="G202" i="3"/>
  <c r="F202" i="3"/>
  <c r="C202" i="3"/>
  <c r="E202" i="3" s="1"/>
  <c r="H201" i="3"/>
  <c r="G201" i="3"/>
  <c r="F201" i="3"/>
  <c r="E201" i="3"/>
  <c r="C201" i="3"/>
  <c r="H200" i="3"/>
  <c r="G200" i="3"/>
  <c r="F200" i="3"/>
  <c r="E200" i="3"/>
  <c r="C200" i="3"/>
  <c r="G199" i="3"/>
  <c r="H199" i="3" s="1"/>
  <c r="F199" i="3"/>
  <c r="E199" i="3"/>
  <c r="C199" i="3"/>
  <c r="G198" i="3"/>
  <c r="H198" i="3" s="1"/>
  <c r="F198" i="3"/>
  <c r="C198" i="3"/>
  <c r="E198" i="3" s="1"/>
  <c r="G197" i="3"/>
  <c r="H197" i="3" s="1"/>
  <c r="F197" i="3"/>
  <c r="C197" i="3"/>
  <c r="E197" i="3" s="1"/>
  <c r="G196" i="3"/>
  <c r="H196" i="3" s="1"/>
  <c r="F196" i="3"/>
  <c r="C196" i="3"/>
  <c r="E196" i="3" s="1"/>
  <c r="G195" i="3"/>
  <c r="H195" i="3" s="1"/>
  <c r="F195" i="3"/>
  <c r="C195" i="3"/>
  <c r="E195" i="3" s="1"/>
  <c r="H194" i="3"/>
  <c r="G194" i="3"/>
  <c r="F194" i="3"/>
  <c r="C194" i="3"/>
  <c r="E194" i="3" s="1"/>
  <c r="H193" i="3"/>
  <c r="G193" i="3"/>
  <c r="F193" i="3"/>
  <c r="E193" i="3"/>
  <c r="C193" i="3"/>
  <c r="H192" i="3"/>
  <c r="G192" i="3"/>
  <c r="F192" i="3"/>
  <c r="E192" i="3"/>
  <c r="C192" i="3"/>
  <c r="G191" i="3"/>
  <c r="H191" i="3" s="1"/>
  <c r="F191" i="3"/>
  <c r="E191" i="3"/>
  <c r="C191" i="3"/>
  <c r="H190" i="3"/>
  <c r="G190" i="3"/>
  <c r="F190" i="3"/>
  <c r="C190" i="3"/>
  <c r="E190" i="3" s="1"/>
  <c r="G189" i="3"/>
  <c r="H189" i="3" s="1"/>
  <c r="F189" i="3"/>
  <c r="C189" i="3"/>
  <c r="E189" i="3" s="1"/>
  <c r="G188" i="3"/>
  <c r="H188" i="3" s="1"/>
  <c r="F188" i="3"/>
  <c r="C188" i="3"/>
  <c r="E188" i="3" s="1"/>
  <c r="G187" i="3"/>
  <c r="H187" i="3" s="1"/>
  <c r="F187" i="3"/>
  <c r="C187" i="3"/>
  <c r="E187" i="3" s="1"/>
  <c r="H186" i="3"/>
  <c r="G186" i="3"/>
  <c r="F186" i="3"/>
  <c r="C186" i="3"/>
  <c r="E186" i="3" s="1"/>
  <c r="H185" i="3"/>
  <c r="G185" i="3"/>
  <c r="F185" i="3"/>
  <c r="E185" i="3"/>
  <c r="C185" i="3"/>
  <c r="H184" i="3"/>
  <c r="G184" i="3"/>
  <c r="F184" i="3"/>
  <c r="E184" i="3"/>
  <c r="C184" i="3"/>
  <c r="G183" i="3"/>
  <c r="H183" i="3" s="1"/>
  <c r="F183" i="3"/>
  <c r="E183" i="3"/>
  <c r="C183" i="3"/>
  <c r="G182" i="3"/>
  <c r="H182" i="3" s="1"/>
  <c r="F182" i="3"/>
  <c r="C182" i="3"/>
  <c r="E182" i="3" s="1"/>
  <c r="G181" i="3"/>
  <c r="H181" i="3" s="1"/>
  <c r="F181" i="3"/>
  <c r="C181" i="3"/>
  <c r="E181" i="3" s="1"/>
  <c r="G180" i="3"/>
  <c r="H180" i="3" s="1"/>
  <c r="F180" i="3"/>
  <c r="C180" i="3"/>
  <c r="E180" i="3" s="1"/>
  <c r="G179" i="3"/>
  <c r="H179" i="3" s="1"/>
  <c r="F179" i="3"/>
  <c r="C179" i="3"/>
  <c r="E179" i="3" s="1"/>
  <c r="H178" i="3"/>
  <c r="G178" i="3"/>
  <c r="F178" i="3"/>
  <c r="C178" i="3"/>
  <c r="E178" i="3" s="1"/>
  <c r="H177" i="3"/>
  <c r="G177" i="3"/>
  <c r="F177" i="3"/>
  <c r="E177" i="3"/>
  <c r="C177" i="3"/>
  <c r="H176" i="3"/>
  <c r="G176" i="3"/>
  <c r="F176" i="3"/>
  <c r="E176" i="3"/>
  <c r="C176" i="3"/>
  <c r="G175" i="3"/>
  <c r="H175" i="3" s="1"/>
  <c r="F175" i="3"/>
  <c r="E175" i="3"/>
  <c r="C175" i="3"/>
  <c r="G174" i="3"/>
  <c r="H174" i="3" s="1"/>
  <c r="F174" i="3"/>
  <c r="C174" i="3"/>
  <c r="E174" i="3" s="1"/>
  <c r="G173" i="3"/>
  <c r="H173" i="3" s="1"/>
  <c r="F173" i="3"/>
  <c r="C173" i="3"/>
  <c r="E173" i="3" s="1"/>
  <c r="G172" i="3"/>
  <c r="H172" i="3" s="1"/>
  <c r="F172" i="3"/>
  <c r="C172" i="3"/>
  <c r="E172" i="3" s="1"/>
  <c r="G171" i="3"/>
  <c r="H171" i="3" s="1"/>
  <c r="F171" i="3"/>
  <c r="C171" i="3"/>
  <c r="E171" i="3" s="1"/>
  <c r="H170" i="3"/>
  <c r="G170" i="3"/>
  <c r="F170" i="3"/>
  <c r="C170" i="3"/>
  <c r="E170" i="3" s="1"/>
  <c r="H169" i="3"/>
  <c r="G169" i="3"/>
  <c r="F169" i="3"/>
  <c r="E169" i="3"/>
  <c r="C169" i="3"/>
  <c r="H168" i="3"/>
  <c r="G168" i="3"/>
  <c r="F168" i="3"/>
  <c r="E168" i="3"/>
  <c r="C168" i="3"/>
  <c r="G167" i="3"/>
  <c r="H167" i="3" s="1"/>
  <c r="F167" i="3"/>
  <c r="E167" i="3"/>
  <c r="C167" i="3"/>
  <c r="G166" i="3"/>
  <c r="H166" i="3" s="1"/>
  <c r="F166" i="3"/>
  <c r="C166" i="3"/>
  <c r="E166" i="3" s="1"/>
  <c r="G165" i="3"/>
  <c r="H165" i="3" s="1"/>
  <c r="F165" i="3"/>
  <c r="C165" i="3"/>
  <c r="E165" i="3" s="1"/>
  <c r="G164" i="3"/>
  <c r="H164" i="3" s="1"/>
  <c r="F164" i="3"/>
  <c r="C164" i="3"/>
  <c r="E164" i="3" s="1"/>
  <c r="G163" i="3"/>
  <c r="H163" i="3" s="1"/>
  <c r="F163" i="3"/>
  <c r="C163" i="3"/>
  <c r="E163" i="3" s="1"/>
  <c r="H162" i="3"/>
  <c r="G162" i="3"/>
  <c r="F162" i="3"/>
  <c r="C162" i="3"/>
  <c r="E162" i="3" s="1"/>
  <c r="H161" i="3"/>
  <c r="G161" i="3"/>
  <c r="F161" i="3"/>
  <c r="E161" i="3"/>
  <c r="C161" i="3"/>
  <c r="H160" i="3"/>
  <c r="G160" i="3"/>
  <c r="F160" i="3"/>
  <c r="E160" i="3"/>
  <c r="C160" i="3"/>
  <c r="G159" i="3"/>
  <c r="H159" i="3" s="1"/>
  <c r="F159" i="3"/>
  <c r="E159" i="3"/>
  <c r="C159" i="3"/>
  <c r="H158" i="3"/>
  <c r="G158" i="3"/>
  <c r="F158" i="3"/>
  <c r="C158" i="3"/>
  <c r="E158" i="3" s="1"/>
  <c r="G157" i="3"/>
  <c r="H157" i="3" s="1"/>
  <c r="F157" i="3"/>
  <c r="C157" i="3"/>
  <c r="E157" i="3" s="1"/>
  <c r="G156" i="3"/>
  <c r="H156" i="3" s="1"/>
  <c r="F156" i="3"/>
  <c r="C156" i="3"/>
  <c r="E156" i="3" s="1"/>
  <c r="G155" i="3"/>
  <c r="H155" i="3" s="1"/>
  <c r="F155" i="3"/>
  <c r="C155" i="3"/>
  <c r="E155" i="3" s="1"/>
  <c r="H154" i="3"/>
  <c r="G154" i="3"/>
  <c r="F154" i="3"/>
  <c r="C154" i="3"/>
  <c r="E154" i="3" s="1"/>
  <c r="H153" i="3"/>
  <c r="G153" i="3"/>
  <c r="F153" i="3"/>
  <c r="E153" i="3"/>
  <c r="C153" i="3"/>
  <c r="H152" i="3"/>
  <c r="G152" i="3"/>
  <c r="F152" i="3"/>
  <c r="E152" i="3"/>
  <c r="C152" i="3"/>
  <c r="G151" i="3"/>
  <c r="H151" i="3" s="1"/>
  <c r="F151" i="3"/>
  <c r="E151" i="3"/>
  <c r="C151" i="3"/>
  <c r="G150" i="3"/>
  <c r="H150" i="3" s="1"/>
  <c r="F150" i="3"/>
  <c r="C150" i="3"/>
  <c r="E150" i="3" s="1"/>
  <c r="G149" i="3"/>
  <c r="H149" i="3" s="1"/>
  <c r="F149" i="3"/>
  <c r="C149" i="3"/>
  <c r="E149" i="3" s="1"/>
  <c r="G148" i="3"/>
  <c r="H148" i="3" s="1"/>
  <c r="F148" i="3"/>
  <c r="C148" i="3"/>
  <c r="E148" i="3" s="1"/>
  <c r="G147" i="3"/>
  <c r="H147" i="3" s="1"/>
  <c r="F147" i="3"/>
  <c r="C147" i="3"/>
  <c r="E147" i="3" s="1"/>
  <c r="H146" i="3"/>
  <c r="G146" i="3"/>
  <c r="F146" i="3"/>
  <c r="C146" i="3"/>
  <c r="E146" i="3" s="1"/>
  <c r="H145" i="3"/>
  <c r="G145" i="3"/>
  <c r="F145" i="3"/>
  <c r="E145" i="3"/>
  <c r="C145" i="3"/>
  <c r="H144" i="3"/>
  <c r="G144" i="3"/>
  <c r="F144" i="3"/>
  <c r="E144" i="3"/>
  <c r="C144" i="3"/>
  <c r="G143" i="3"/>
  <c r="H143" i="3" s="1"/>
  <c r="F143" i="3"/>
  <c r="E143" i="3"/>
  <c r="C143" i="3"/>
  <c r="G142" i="3"/>
  <c r="H142" i="3" s="1"/>
  <c r="F142" i="3"/>
  <c r="C142" i="3"/>
  <c r="E142" i="3" s="1"/>
  <c r="G141" i="3"/>
  <c r="H141" i="3" s="1"/>
  <c r="F141" i="3"/>
  <c r="C141" i="3"/>
  <c r="E141" i="3" s="1"/>
  <c r="G140" i="3"/>
  <c r="H140" i="3" s="1"/>
  <c r="F140" i="3"/>
  <c r="C140" i="3"/>
  <c r="E140" i="3" s="1"/>
  <c r="G139" i="3"/>
  <c r="H139" i="3" s="1"/>
  <c r="F139" i="3"/>
  <c r="C139" i="3"/>
  <c r="E139" i="3" s="1"/>
  <c r="H138" i="3"/>
  <c r="G138" i="3"/>
  <c r="F138" i="3"/>
  <c r="C138" i="3"/>
  <c r="E138" i="3" s="1"/>
  <c r="H137" i="3"/>
  <c r="G137" i="3"/>
  <c r="F137" i="3"/>
  <c r="E137" i="3"/>
  <c r="C137" i="3"/>
  <c r="H136" i="3"/>
  <c r="G136" i="3"/>
  <c r="F136" i="3"/>
  <c r="E136" i="3"/>
  <c r="C136" i="3"/>
  <c r="G135" i="3"/>
  <c r="H135" i="3" s="1"/>
  <c r="F135" i="3"/>
  <c r="E135" i="3"/>
  <c r="C135" i="3"/>
  <c r="G134" i="3"/>
  <c r="H134" i="3" s="1"/>
  <c r="F134" i="3"/>
  <c r="C134" i="3"/>
  <c r="E134" i="3" s="1"/>
  <c r="G133" i="3"/>
  <c r="H133" i="3" s="1"/>
  <c r="F133" i="3"/>
  <c r="C133" i="3"/>
  <c r="E133" i="3" s="1"/>
  <c r="G132" i="3"/>
  <c r="H132" i="3" s="1"/>
  <c r="F132" i="3"/>
  <c r="C132" i="3"/>
  <c r="E132" i="3" s="1"/>
  <c r="G131" i="3"/>
  <c r="H131" i="3" s="1"/>
  <c r="F131" i="3"/>
  <c r="C131" i="3"/>
  <c r="E131" i="3" s="1"/>
  <c r="H130" i="3"/>
  <c r="G130" i="3"/>
  <c r="F130" i="3"/>
  <c r="C130" i="3"/>
  <c r="E130" i="3" s="1"/>
  <c r="H129" i="3"/>
  <c r="G129" i="3"/>
  <c r="F129" i="3"/>
  <c r="E129" i="3"/>
  <c r="C129" i="3"/>
  <c r="H128" i="3"/>
  <c r="G128" i="3"/>
  <c r="F128" i="3"/>
  <c r="E128" i="3"/>
  <c r="C128" i="3"/>
  <c r="G127" i="3"/>
  <c r="H127" i="3" s="1"/>
  <c r="F127" i="3"/>
  <c r="E127" i="3"/>
  <c r="C127" i="3"/>
  <c r="H126" i="3"/>
  <c r="G126" i="3"/>
  <c r="F126" i="3"/>
  <c r="C126" i="3"/>
  <c r="E126" i="3" s="1"/>
  <c r="G125" i="3"/>
  <c r="H125" i="3" s="1"/>
  <c r="F125" i="3"/>
  <c r="C125" i="3"/>
  <c r="E125" i="3" s="1"/>
  <c r="G124" i="3"/>
  <c r="H124" i="3" s="1"/>
  <c r="F124" i="3"/>
  <c r="C124" i="3"/>
  <c r="E124" i="3" s="1"/>
  <c r="G123" i="3"/>
  <c r="H123" i="3" s="1"/>
  <c r="F123" i="3"/>
  <c r="C123" i="3"/>
  <c r="E123" i="3" s="1"/>
  <c r="H122" i="3"/>
  <c r="G122" i="3"/>
  <c r="F122" i="3"/>
  <c r="C122" i="3"/>
  <c r="E122" i="3" s="1"/>
  <c r="H121" i="3"/>
  <c r="G121" i="3"/>
  <c r="F121" i="3"/>
  <c r="E121" i="3"/>
  <c r="C121" i="3"/>
  <c r="H120" i="3"/>
  <c r="G120" i="3"/>
  <c r="F120" i="3"/>
  <c r="E120" i="3"/>
  <c r="C120" i="3"/>
  <c r="G119" i="3"/>
  <c r="H119" i="3" s="1"/>
  <c r="F119" i="3"/>
  <c r="E119" i="3"/>
  <c r="C119" i="3"/>
  <c r="G118" i="3"/>
  <c r="H118" i="3" s="1"/>
  <c r="F118" i="3"/>
  <c r="C118" i="3"/>
  <c r="E118" i="3" s="1"/>
  <c r="G117" i="3"/>
  <c r="H117" i="3" s="1"/>
  <c r="F117" i="3"/>
  <c r="C117" i="3"/>
  <c r="E117" i="3" s="1"/>
  <c r="G116" i="3"/>
  <c r="H116" i="3" s="1"/>
  <c r="F116" i="3"/>
  <c r="C116" i="3"/>
  <c r="E116" i="3" s="1"/>
  <c r="G115" i="3"/>
  <c r="H115" i="3" s="1"/>
  <c r="F115" i="3"/>
  <c r="C115" i="3"/>
  <c r="E115" i="3" s="1"/>
  <c r="H114" i="3"/>
  <c r="G114" i="3"/>
  <c r="F114" i="3"/>
  <c r="C114" i="3"/>
  <c r="E114" i="3" s="1"/>
  <c r="H113" i="3"/>
  <c r="G113" i="3"/>
  <c r="F113" i="3"/>
  <c r="E113" i="3"/>
  <c r="C113" i="3"/>
  <c r="H112" i="3"/>
  <c r="G112" i="3"/>
  <c r="F112" i="3"/>
  <c r="E112" i="3"/>
  <c r="C112" i="3"/>
  <c r="G111" i="3"/>
  <c r="H111" i="3" s="1"/>
  <c r="F111" i="3"/>
  <c r="E111" i="3"/>
  <c r="C111" i="3"/>
  <c r="G110" i="3"/>
  <c r="H110" i="3" s="1"/>
  <c r="F110" i="3"/>
  <c r="C110" i="3"/>
  <c r="E110" i="3" s="1"/>
  <c r="G109" i="3"/>
  <c r="H109" i="3" s="1"/>
  <c r="F109" i="3"/>
  <c r="C109" i="3"/>
  <c r="E109" i="3" s="1"/>
  <c r="G108" i="3"/>
  <c r="H108" i="3" s="1"/>
  <c r="F108" i="3"/>
  <c r="C108" i="3"/>
  <c r="E108" i="3" s="1"/>
  <c r="G107" i="3"/>
  <c r="H107" i="3" s="1"/>
  <c r="F107" i="3"/>
  <c r="C107" i="3"/>
  <c r="E107" i="3" s="1"/>
  <c r="H106" i="3"/>
  <c r="G106" i="3"/>
  <c r="F106" i="3"/>
  <c r="C106" i="3"/>
  <c r="E106" i="3" s="1"/>
  <c r="H105" i="3"/>
  <c r="G105" i="3"/>
  <c r="F105" i="3"/>
  <c r="E105" i="3"/>
  <c r="C105" i="3"/>
  <c r="H104" i="3"/>
  <c r="G104" i="3"/>
  <c r="F104" i="3"/>
  <c r="E104" i="3"/>
  <c r="C104" i="3"/>
  <c r="H103" i="3"/>
  <c r="G103" i="3"/>
  <c r="F103" i="3"/>
  <c r="E103" i="3"/>
  <c r="C103" i="3"/>
  <c r="G102" i="3"/>
  <c r="H102" i="3" s="1"/>
  <c r="F102" i="3"/>
  <c r="E102" i="3"/>
  <c r="C102" i="3"/>
  <c r="G101" i="3"/>
  <c r="H101" i="3" s="1"/>
  <c r="F101" i="3"/>
  <c r="C101" i="3"/>
  <c r="E101" i="3" s="1"/>
  <c r="G100" i="3"/>
  <c r="H100" i="3" s="1"/>
  <c r="F100" i="3"/>
  <c r="C100" i="3"/>
  <c r="E100" i="3" s="1"/>
  <c r="G99" i="3"/>
  <c r="H99" i="3" s="1"/>
  <c r="F99" i="3"/>
  <c r="C99" i="3"/>
  <c r="E99" i="3" s="1"/>
  <c r="H98" i="3"/>
  <c r="G98" i="3"/>
  <c r="F98" i="3"/>
  <c r="C98" i="3"/>
  <c r="E98" i="3" s="1"/>
  <c r="H97" i="3"/>
  <c r="G97" i="3"/>
  <c r="F97" i="3"/>
  <c r="E97" i="3"/>
  <c r="C97" i="3"/>
  <c r="H96" i="3"/>
  <c r="G96" i="3"/>
  <c r="F96" i="3"/>
  <c r="E96" i="3"/>
  <c r="C96" i="3"/>
  <c r="G95" i="3"/>
  <c r="H95" i="3" s="1"/>
  <c r="F95" i="3"/>
  <c r="E95" i="3"/>
  <c r="C95" i="3"/>
  <c r="H94" i="3"/>
  <c r="G94" i="3"/>
  <c r="F94" i="3"/>
  <c r="C94" i="3"/>
  <c r="E94" i="3" s="1"/>
  <c r="G93" i="3"/>
  <c r="H93" i="3" s="1"/>
  <c r="F93" i="3"/>
  <c r="C93" i="3"/>
  <c r="E93" i="3" s="1"/>
  <c r="G92" i="3"/>
  <c r="H92" i="3" s="1"/>
  <c r="F92" i="3"/>
  <c r="C92" i="3"/>
  <c r="E92" i="3" s="1"/>
  <c r="G91" i="3"/>
  <c r="H91" i="3" s="1"/>
  <c r="F91" i="3"/>
  <c r="C91" i="3"/>
  <c r="E91" i="3" s="1"/>
  <c r="H90" i="3"/>
  <c r="G90" i="3"/>
  <c r="F90" i="3"/>
  <c r="C90" i="3"/>
  <c r="E90" i="3" s="1"/>
  <c r="H89" i="3"/>
  <c r="G89" i="3"/>
  <c r="F89" i="3"/>
  <c r="E89" i="3"/>
  <c r="C89" i="3"/>
  <c r="H88" i="3"/>
  <c r="G88" i="3"/>
  <c r="F88" i="3"/>
  <c r="E88" i="3"/>
  <c r="C88" i="3"/>
  <c r="G87" i="3"/>
  <c r="H87" i="3" s="1"/>
  <c r="F87" i="3"/>
  <c r="E87" i="3"/>
  <c r="C87" i="3"/>
  <c r="G86" i="3"/>
  <c r="H86" i="3" s="1"/>
  <c r="F86" i="3"/>
  <c r="C86" i="3"/>
  <c r="E86" i="3" s="1"/>
  <c r="G85" i="3"/>
  <c r="H85" i="3" s="1"/>
  <c r="F85" i="3"/>
  <c r="E85" i="3"/>
  <c r="C85" i="3"/>
  <c r="G84" i="3"/>
  <c r="H84" i="3" s="1"/>
  <c r="F84" i="3"/>
  <c r="C84" i="3"/>
  <c r="E84" i="3" s="1"/>
  <c r="G83" i="3"/>
  <c r="H83" i="3" s="1"/>
  <c r="F83" i="3"/>
  <c r="C83" i="3"/>
  <c r="E83" i="3" s="1"/>
  <c r="H82" i="3"/>
  <c r="G82" i="3"/>
  <c r="F82" i="3"/>
  <c r="C82" i="3"/>
  <c r="E82" i="3" s="1"/>
  <c r="H81" i="3"/>
  <c r="G81" i="3"/>
  <c r="F81" i="3"/>
  <c r="E81" i="3"/>
  <c r="C81" i="3"/>
  <c r="H80" i="3"/>
  <c r="G80" i="3"/>
  <c r="F80" i="3"/>
  <c r="E80" i="3"/>
  <c r="C80" i="3"/>
  <c r="G79" i="3"/>
  <c r="H79" i="3" s="1"/>
  <c r="F79" i="3"/>
  <c r="E79" i="3"/>
  <c r="C79" i="3"/>
  <c r="G78" i="3"/>
  <c r="H78" i="3" s="1"/>
  <c r="F78" i="3"/>
  <c r="C78" i="3"/>
  <c r="E78" i="3" s="1"/>
  <c r="G77" i="3"/>
  <c r="H77" i="3" s="1"/>
  <c r="F77" i="3"/>
  <c r="C77" i="3"/>
  <c r="E77" i="3" s="1"/>
  <c r="G76" i="3"/>
  <c r="H76" i="3" s="1"/>
  <c r="F76" i="3"/>
  <c r="C76" i="3"/>
  <c r="E76" i="3" s="1"/>
  <c r="G75" i="3"/>
  <c r="H75" i="3" s="1"/>
  <c r="F75" i="3"/>
  <c r="C75" i="3"/>
  <c r="E75" i="3" s="1"/>
  <c r="H74" i="3"/>
  <c r="G74" i="3"/>
  <c r="F74" i="3"/>
  <c r="C74" i="3"/>
  <c r="E74" i="3" s="1"/>
  <c r="H73" i="3"/>
  <c r="G73" i="3"/>
  <c r="F73" i="3"/>
  <c r="E73" i="3"/>
  <c r="C73" i="3"/>
  <c r="H72" i="3"/>
  <c r="G72" i="3"/>
  <c r="F72" i="3"/>
  <c r="E72" i="3"/>
  <c r="C72" i="3"/>
  <c r="H71" i="3"/>
  <c r="G71" i="3"/>
  <c r="F71" i="3"/>
  <c r="E71" i="3"/>
  <c r="C71" i="3"/>
  <c r="G70" i="3"/>
  <c r="H70" i="3" s="1"/>
  <c r="F70" i="3"/>
  <c r="E70" i="3"/>
  <c r="C70" i="3"/>
  <c r="G69" i="3"/>
  <c r="H69" i="3" s="1"/>
  <c r="F69" i="3"/>
  <c r="C69" i="3"/>
  <c r="E69" i="3" s="1"/>
  <c r="G68" i="3"/>
  <c r="H68" i="3" s="1"/>
  <c r="F68" i="3"/>
  <c r="C68" i="3"/>
  <c r="E68" i="3" s="1"/>
  <c r="G67" i="3"/>
  <c r="H67" i="3" s="1"/>
  <c r="F67" i="3"/>
  <c r="C67" i="3"/>
  <c r="E67" i="3" s="1"/>
  <c r="H66" i="3"/>
  <c r="G66" i="3"/>
  <c r="F66" i="3"/>
  <c r="C66" i="3"/>
  <c r="E66" i="3" s="1"/>
  <c r="H65" i="3"/>
  <c r="G65" i="3"/>
  <c r="F65" i="3"/>
  <c r="E65" i="3"/>
  <c r="C65" i="3"/>
  <c r="H64" i="3"/>
  <c r="G64" i="3"/>
  <c r="F64" i="3"/>
  <c r="E64" i="3"/>
  <c r="C64" i="3"/>
  <c r="G63" i="3"/>
  <c r="H63" i="3" s="1"/>
  <c r="F63" i="3"/>
  <c r="E63" i="3"/>
  <c r="C63" i="3"/>
  <c r="H62" i="3"/>
  <c r="G62" i="3"/>
  <c r="F62" i="3"/>
  <c r="C62" i="3"/>
  <c r="E62" i="3" s="1"/>
  <c r="G61" i="3"/>
  <c r="H61" i="3" s="1"/>
  <c r="F61" i="3"/>
  <c r="C61" i="3"/>
  <c r="E61" i="3" s="1"/>
  <c r="G60" i="3"/>
  <c r="H60" i="3" s="1"/>
  <c r="F60" i="3"/>
  <c r="C60" i="3"/>
  <c r="E60" i="3" s="1"/>
  <c r="G59" i="3"/>
  <c r="H59" i="3" s="1"/>
  <c r="F59" i="3"/>
  <c r="C59" i="3"/>
  <c r="E59" i="3" s="1"/>
  <c r="H58" i="3"/>
  <c r="G58" i="3"/>
  <c r="F58" i="3"/>
  <c r="C58" i="3"/>
  <c r="E58" i="3" s="1"/>
  <c r="H57" i="3"/>
  <c r="G57" i="3"/>
  <c r="F57" i="3"/>
  <c r="E57" i="3"/>
  <c r="C57" i="3"/>
  <c r="H56" i="3"/>
  <c r="G56" i="3"/>
  <c r="F56" i="3"/>
  <c r="E56" i="3"/>
  <c r="C56" i="3"/>
  <c r="G55" i="3"/>
  <c r="H55" i="3" s="1"/>
  <c r="F55" i="3"/>
  <c r="E55" i="3"/>
  <c r="C55" i="3"/>
  <c r="G54" i="3"/>
  <c r="H54" i="3" s="1"/>
  <c r="F54" i="3"/>
  <c r="C54" i="3"/>
  <c r="E54" i="3" s="1"/>
  <c r="G53" i="3"/>
  <c r="H53" i="3" s="1"/>
  <c r="F53" i="3"/>
  <c r="E53" i="3"/>
  <c r="C53" i="3"/>
  <c r="G52" i="3"/>
  <c r="H52" i="3" s="1"/>
  <c r="F52" i="3"/>
  <c r="C52" i="3"/>
  <c r="E52" i="3" s="1"/>
  <c r="G51" i="3"/>
  <c r="H51" i="3" s="1"/>
  <c r="F51" i="3"/>
  <c r="C51" i="3"/>
  <c r="E51" i="3" s="1"/>
  <c r="H50" i="3"/>
  <c r="G50" i="3"/>
  <c r="F50" i="3"/>
  <c r="C50" i="3"/>
  <c r="E50" i="3" s="1"/>
  <c r="H49" i="3"/>
  <c r="G49" i="3"/>
  <c r="F49" i="3"/>
  <c r="E49" i="3"/>
  <c r="C49" i="3"/>
  <c r="H48" i="3"/>
  <c r="G48" i="3"/>
  <c r="F48" i="3"/>
  <c r="E48" i="3"/>
  <c r="C48" i="3"/>
  <c r="G47" i="3"/>
  <c r="H47" i="3" s="1"/>
  <c r="F47" i="3"/>
  <c r="E47" i="3"/>
  <c r="C47" i="3"/>
  <c r="G46" i="3"/>
  <c r="H46" i="3" s="1"/>
  <c r="F46" i="3"/>
  <c r="C46" i="3"/>
  <c r="E46" i="3" s="1"/>
  <c r="G45" i="3"/>
  <c r="H45" i="3" s="1"/>
  <c r="F45" i="3"/>
  <c r="C45" i="3"/>
  <c r="E45" i="3" s="1"/>
  <c r="G44" i="3"/>
  <c r="H44" i="3" s="1"/>
  <c r="F44" i="3"/>
  <c r="C44" i="3"/>
  <c r="E44" i="3" s="1"/>
  <c r="G43" i="3"/>
  <c r="H43" i="3" s="1"/>
  <c r="F43" i="3"/>
  <c r="C43" i="3"/>
  <c r="E43" i="3" s="1"/>
  <c r="H42" i="3"/>
  <c r="G42" i="3"/>
  <c r="F42" i="3"/>
  <c r="C42" i="3"/>
  <c r="E42" i="3" s="1"/>
  <c r="H41" i="3"/>
  <c r="G41" i="3"/>
  <c r="F41" i="3"/>
  <c r="E41" i="3"/>
  <c r="C41" i="3"/>
  <c r="H40" i="3"/>
  <c r="G40" i="3"/>
  <c r="F40" i="3"/>
  <c r="E40" i="3"/>
  <c r="C40" i="3"/>
  <c r="H39" i="3"/>
  <c r="G39" i="3"/>
  <c r="F39" i="3"/>
  <c r="E39" i="3"/>
  <c r="C39" i="3"/>
  <c r="G38" i="3"/>
  <c r="H38" i="3" s="1"/>
  <c r="F38" i="3"/>
  <c r="E38" i="3"/>
  <c r="C38" i="3"/>
  <c r="G37" i="3"/>
  <c r="H37" i="3" s="1"/>
  <c r="F37" i="3"/>
  <c r="C37" i="3"/>
  <c r="E37" i="3" s="1"/>
  <c r="G36" i="3"/>
  <c r="H36" i="3" s="1"/>
  <c r="F36" i="3"/>
  <c r="C36" i="3"/>
  <c r="E36" i="3" s="1"/>
  <c r="G35" i="3"/>
  <c r="H35" i="3" s="1"/>
  <c r="F35" i="3"/>
  <c r="C35" i="3"/>
  <c r="E35" i="3" s="1"/>
  <c r="H34" i="3"/>
  <c r="G34" i="3"/>
  <c r="F34" i="3"/>
  <c r="C34" i="3"/>
  <c r="E34" i="3" s="1"/>
  <c r="H33" i="3"/>
  <c r="G33" i="3"/>
  <c r="F33" i="3"/>
  <c r="E33" i="3"/>
  <c r="C33" i="3"/>
  <c r="H32" i="3"/>
  <c r="G32" i="3"/>
  <c r="F32" i="3"/>
  <c r="E32" i="3"/>
  <c r="C32" i="3"/>
  <c r="G31" i="3"/>
  <c r="H31" i="3" s="1"/>
  <c r="F31" i="3"/>
  <c r="E31" i="3"/>
  <c r="C31" i="3"/>
  <c r="H30" i="3"/>
  <c r="G30" i="3"/>
  <c r="F30" i="3"/>
  <c r="C30" i="3"/>
  <c r="E30" i="3" s="1"/>
  <c r="G29" i="3"/>
  <c r="H29" i="3" s="1"/>
  <c r="F29" i="3"/>
  <c r="C29" i="3"/>
  <c r="E29" i="3" s="1"/>
  <c r="G28" i="3"/>
  <c r="H28" i="3" s="1"/>
  <c r="F28" i="3"/>
  <c r="C28" i="3"/>
  <c r="E28" i="3" s="1"/>
  <c r="G27" i="3"/>
  <c r="H27" i="3" s="1"/>
  <c r="F27" i="3"/>
  <c r="C27" i="3"/>
  <c r="E27" i="3" s="1"/>
  <c r="H26" i="3"/>
  <c r="G26" i="3"/>
  <c r="F26" i="3"/>
  <c r="C26" i="3"/>
  <c r="E26" i="3" s="1"/>
  <c r="H25" i="3"/>
  <c r="G25" i="3"/>
  <c r="F25" i="3"/>
  <c r="E25" i="3"/>
  <c r="C25" i="3"/>
  <c r="H24" i="3"/>
  <c r="G24" i="3"/>
  <c r="F24" i="3"/>
  <c r="E24" i="3"/>
  <c r="C24" i="3"/>
  <c r="G23" i="3"/>
  <c r="H23" i="3" s="1"/>
  <c r="F23" i="3"/>
  <c r="E23" i="3"/>
  <c r="C23" i="3"/>
  <c r="G22" i="3"/>
  <c r="H22" i="3" s="1"/>
  <c r="F22" i="3"/>
  <c r="C22" i="3"/>
  <c r="E22" i="3" s="1"/>
  <c r="G21" i="3"/>
  <c r="H21" i="3" s="1"/>
  <c r="F21" i="3"/>
  <c r="E21" i="3"/>
  <c r="C21" i="3"/>
  <c r="G20" i="3"/>
  <c r="H20" i="3" s="1"/>
  <c r="F20" i="3"/>
  <c r="C20" i="3"/>
  <c r="E20" i="3" s="1"/>
  <c r="G19" i="3"/>
  <c r="H19" i="3" s="1"/>
  <c r="F19" i="3"/>
  <c r="C19" i="3"/>
  <c r="E19" i="3" s="1"/>
  <c r="H18" i="3"/>
  <c r="G18" i="3"/>
  <c r="F18" i="3"/>
  <c r="C18" i="3"/>
  <c r="E18" i="3" s="1"/>
  <c r="H17" i="3"/>
  <c r="G17" i="3"/>
  <c r="F17" i="3"/>
  <c r="E17" i="3"/>
  <c r="C17" i="3"/>
  <c r="H16" i="3"/>
  <c r="G16" i="3"/>
  <c r="F16" i="3"/>
  <c r="E16" i="3"/>
  <c r="C16" i="3"/>
  <c r="G15" i="3"/>
  <c r="H15" i="3" s="1"/>
  <c r="F15" i="3"/>
  <c r="E15" i="3"/>
  <c r="C15" i="3"/>
  <c r="G14" i="3"/>
  <c r="H14" i="3" s="1"/>
  <c r="F14" i="3"/>
  <c r="C14" i="3"/>
  <c r="E14" i="3" s="1"/>
  <c r="G13" i="3"/>
  <c r="H13" i="3" s="1"/>
  <c r="F13" i="3"/>
  <c r="C13" i="3"/>
  <c r="E13" i="3" s="1"/>
  <c r="G12" i="3"/>
  <c r="H12" i="3" s="1"/>
  <c r="F12" i="3"/>
  <c r="C12" i="3"/>
  <c r="E12" i="3" s="1"/>
  <c r="G11" i="3"/>
  <c r="H11" i="3" s="1"/>
  <c r="F11" i="3"/>
  <c r="C11" i="3"/>
  <c r="E11" i="3" s="1"/>
  <c r="H10" i="3"/>
  <c r="G10" i="3"/>
  <c r="F10" i="3"/>
  <c r="C10" i="3"/>
  <c r="E10" i="3" s="1"/>
  <c r="H9" i="3"/>
  <c r="G9" i="3"/>
  <c r="F9" i="3"/>
  <c r="E9" i="3"/>
  <c r="C9" i="3"/>
  <c r="H8" i="3"/>
  <c r="G8" i="3"/>
  <c r="F8" i="3"/>
  <c r="E8" i="3"/>
  <c r="C8" i="3"/>
  <c r="H7" i="3"/>
  <c r="G7" i="3"/>
  <c r="F7" i="3"/>
  <c r="E7" i="3"/>
  <c r="C7" i="3"/>
  <c r="G6" i="3"/>
  <c r="H6" i="3" s="1"/>
  <c r="F6" i="3"/>
  <c r="E6" i="3"/>
  <c r="C6" i="3"/>
  <c r="G5" i="3"/>
  <c r="H5" i="3" s="1"/>
  <c r="F5" i="3"/>
  <c r="C5" i="3"/>
  <c r="E5" i="3" s="1"/>
  <c r="G4" i="3"/>
  <c r="H4" i="3" s="1"/>
  <c r="F4" i="3"/>
  <c r="C4" i="3"/>
  <c r="E4" i="3" s="1"/>
  <c r="G3" i="3"/>
  <c r="H3" i="3" s="1"/>
  <c r="F3" i="3"/>
  <c r="C3" i="3"/>
  <c r="E3" i="3" s="1"/>
  <c r="H2" i="3"/>
  <c r="G2" i="3"/>
  <c r="F2" i="3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2" i="2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2" i="1"/>
  <c r="D108" i="1" l="1"/>
  <c r="D107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2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2" i="1"/>
</calcChain>
</file>

<file path=xl/sharedStrings.xml><?xml version="1.0" encoding="utf-8"?>
<sst xmlns="http://schemas.openxmlformats.org/spreadsheetml/2006/main" count="47" uniqueCount="24">
  <si>
    <t>time</t>
    <phoneticPr fontId="1" type="noConversion"/>
  </si>
  <si>
    <t>moisture ratio</t>
    <phoneticPr fontId="1" type="noConversion"/>
  </si>
  <si>
    <t>22分钟</t>
    <phoneticPr fontId="1" type="noConversion"/>
  </si>
  <si>
    <t>28分钟30秒左右</t>
    <phoneticPr fontId="1" type="noConversion"/>
  </si>
  <si>
    <t>time / min</t>
    <phoneticPr fontId="1" type="noConversion"/>
  </si>
  <si>
    <t>time / s</t>
    <phoneticPr fontId="1" type="noConversion"/>
  </si>
  <si>
    <t>MR - MS</t>
    <phoneticPr fontId="1" type="noConversion"/>
  </si>
  <si>
    <t>MR - M</t>
    <phoneticPr fontId="1" type="noConversion"/>
  </si>
  <si>
    <t>ln(MR - M)</t>
    <phoneticPr fontId="1" type="noConversion"/>
  </si>
  <si>
    <t>time</t>
  </si>
  <si>
    <t>water loss / %</t>
  </si>
  <si>
    <t>moisture ratio</t>
  </si>
  <si>
    <t>time / s</t>
    <phoneticPr fontId="1" type="noConversion"/>
  </si>
  <si>
    <t>MR - MS</t>
    <phoneticPr fontId="1" type="noConversion"/>
  </si>
  <si>
    <t>MR - M</t>
    <phoneticPr fontId="1" type="noConversion"/>
  </si>
  <si>
    <t>time / s</t>
    <phoneticPr fontId="1" type="noConversion"/>
  </si>
  <si>
    <t>ln(MR-M)</t>
    <phoneticPr fontId="1" type="noConversion"/>
  </si>
  <si>
    <t>MS</t>
    <phoneticPr fontId="1" type="noConversion"/>
  </si>
  <si>
    <t>M</t>
    <phoneticPr fontId="1" type="noConversion"/>
  </si>
  <si>
    <t>time / min</t>
    <phoneticPr fontId="1" type="noConversion"/>
  </si>
  <si>
    <t>time / s</t>
    <phoneticPr fontId="1" type="noConversion"/>
  </si>
  <si>
    <t>MR - MS</t>
    <phoneticPr fontId="1" type="noConversion"/>
  </si>
  <si>
    <t>MR - M</t>
    <phoneticPr fontId="1" type="noConversion"/>
  </si>
  <si>
    <t>ln(MR - M)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</si>
</sst>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0000000"/>
    <numFmt numFmtId="165" formatCode="0.00000000000000E+00"/>
    <numFmt numFmtId="166" formatCode="0.000000000000000E+00"/>
    <numFmt numFmtId="167" formatCode="0.0000000000000000"/>
    <numFmt numFmtId="168" formatCode="0.0000000000000000000"/>
    <numFmt numFmtId="169" formatCode="0.000000000000000000"/>
    <numFmt numFmtId="170" formatCode="0.00000000000000000"/>
    <numFmt numFmtId="171" formatCode="0.0000000000000"/>
  </numFmts>
  <fonts count="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>
      <alignment vertical="center"/>
    </xf>
    <xf numFmtId="164" fontId="0" fillId="0" borderId="0" xfId="0" applyNumberFormat="1">
      <alignment vertical="center"/>
    </xf>
    <xf numFmtId="9" fontId="0" fillId="0" borderId="0" xfId="0" applyNumberFormat="1">
      <alignment vertical="center"/>
    </xf>
    <xf numFmtId="165" fontId="0" fillId="0" borderId="0" xfId="0" applyNumberFormat="1">
      <alignment vertical="center"/>
    </xf>
    <xf numFmtId="166" fontId="0" fillId="0" borderId="0" xfId="0" applyNumberFormat="1">
      <alignment vertical="center"/>
    </xf>
    <xf numFmtId="167" fontId="0" fillId="0" borderId="0" xfId="0" applyNumberFormat="1">
      <alignment vertical="center"/>
    </xf>
    <xf numFmtId="168" fontId="0" fillId="0" borderId="0" xfId="0" applyNumberFormat="1">
      <alignment vertical="center"/>
    </xf>
    <xf numFmtId="1" fontId="0" fillId="0" borderId="0" xfId="0" applyNumberFormat="1">
      <alignment vertical="center"/>
    </xf>
    <xf numFmtId="169" fontId="0" fillId="0" borderId="0" xfId="0" applyNumberFormat="1">
      <alignment vertical="center"/>
    </xf>
    <xf numFmtId="170" fontId="0" fillId="0" borderId="0" xfId="0" applyNumberFormat="1">
      <alignment vertical="center"/>
    </xf>
    <xf numFmtId="171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E12" sqref="E12"/>
    </sheetView>
  </sheetViews>
  <sheetFormatPr defaultRowHeight="15"/>
  <cols>
    <col min="3" max="3" width="16.140625" bestFit="1" customWidth="1"/>
    <col min="4" max="4" width="20.42578125" customWidth="1"/>
    <col min="5" max="5" width="22.5703125" customWidth="1"/>
    <col min="6" max="6" width="25" bestFit="1" customWidth="1"/>
    <col min="7" max="7" width="23.85546875" bestFit="1" customWidth="1"/>
  </cols>
  <sheetData>
    <row r="1" spans="1:7">
      <c r="C1" t="s">
        <v>0</v>
      </c>
      <c r="D1" t="s">
        <v>10</v>
      </c>
      <c r="E1" t="s">
        <v>1</v>
      </c>
    </row>
    <row r="2" spans="1:7">
      <c r="A2">
        <v>0</v>
      </c>
      <c r="B2">
        <v>0</v>
      </c>
      <c r="C2">
        <f>A2*60+B2</f>
        <v>0</v>
      </c>
      <c r="D2">
        <v>0</v>
      </c>
      <c r="E2" s="2">
        <f>(47.9-D2)/(47.9-0)</f>
        <v>1</v>
      </c>
      <c r="F2" s="5">
        <f>D2/(100+D2)</f>
        <v>0</v>
      </c>
      <c r="G2" s="5">
        <f>(0.324-F2)/0.324</f>
        <v>1</v>
      </c>
    </row>
    <row r="3" spans="1:7">
      <c r="A3">
        <v>0</v>
      </c>
      <c r="B3">
        <v>1</v>
      </c>
      <c r="C3">
        <f t="shared" ref="C3:C66" si="0">A3*60+B3</f>
        <v>1</v>
      </c>
      <c r="D3">
        <v>0.01</v>
      </c>
      <c r="E3" s="2">
        <f t="shared" ref="E3:E66" si="1">(47.9-D3)/(47.9-0)</f>
        <v>0.99979123173277662</v>
      </c>
      <c r="F3" s="5">
        <f t="shared" ref="F3:F66" si="2">D3/(100+D3)</f>
        <v>9.9990000999900002E-5</v>
      </c>
      <c r="G3" s="5">
        <f t="shared" ref="G3:G66" si="3">(0.324-F3)/0.324</f>
        <v>0.99969138888580278</v>
      </c>
    </row>
    <row r="4" spans="1:7">
      <c r="A4">
        <v>0</v>
      </c>
      <c r="B4">
        <v>50</v>
      </c>
      <c r="C4">
        <f t="shared" si="0"/>
        <v>50</v>
      </c>
      <c r="D4">
        <v>0.11</v>
      </c>
      <c r="E4" s="2">
        <f t="shared" si="1"/>
        <v>0.99770354906054282</v>
      </c>
      <c r="F4" s="5">
        <f t="shared" si="2"/>
        <v>1.0987913295375088E-3</v>
      </c>
      <c r="G4" s="5">
        <f t="shared" si="3"/>
        <v>0.99660866873599541</v>
      </c>
    </row>
    <row r="5" spans="1:7">
      <c r="A5">
        <v>1</v>
      </c>
      <c r="B5">
        <v>7</v>
      </c>
      <c r="C5">
        <f t="shared" si="0"/>
        <v>67</v>
      </c>
      <c r="D5">
        <v>0.3</v>
      </c>
      <c r="E5" s="2">
        <f t="shared" si="1"/>
        <v>0.99373695198329859</v>
      </c>
      <c r="F5" s="5">
        <f t="shared" si="2"/>
        <v>2.9910269192422729E-3</v>
      </c>
      <c r="G5" s="5">
        <f t="shared" si="3"/>
        <v>0.99076843543443749</v>
      </c>
    </row>
    <row r="6" spans="1:7">
      <c r="A6">
        <v>1</v>
      </c>
      <c r="B6">
        <v>24</v>
      </c>
      <c r="C6">
        <f t="shared" si="0"/>
        <v>84</v>
      </c>
      <c r="D6">
        <v>0.55000000000000004</v>
      </c>
      <c r="E6" s="2">
        <f t="shared" si="1"/>
        <v>0.98851774530271408</v>
      </c>
      <c r="F6" s="5">
        <f t="shared" si="2"/>
        <v>5.4699154649428148E-3</v>
      </c>
      <c r="G6" s="5">
        <f t="shared" si="3"/>
        <v>0.98311754486128766</v>
      </c>
    </row>
    <row r="7" spans="1:7">
      <c r="A7">
        <v>1</v>
      </c>
      <c r="B7">
        <v>34</v>
      </c>
      <c r="C7">
        <f t="shared" si="0"/>
        <v>94</v>
      </c>
      <c r="D7">
        <v>0.8</v>
      </c>
      <c r="E7" s="2">
        <f t="shared" si="1"/>
        <v>0.98329853862212946</v>
      </c>
      <c r="F7" s="5">
        <f t="shared" si="2"/>
        <v>7.9365079365079378E-3</v>
      </c>
      <c r="G7" s="5">
        <f t="shared" si="3"/>
        <v>0.97550460513423465</v>
      </c>
    </row>
    <row r="8" spans="1:7">
      <c r="A8">
        <v>1</v>
      </c>
      <c r="B8">
        <v>43</v>
      </c>
      <c r="C8">
        <f t="shared" si="0"/>
        <v>103</v>
      </c>
      <c r="D8">
        <v>0.91</v>
      </c>
      <c r="E8" s="2">
        <f t="shared" si="1"/>
        <v>0.98100208768267227</v>
      </c>
      <c r="F8" s="5">
        <f t="shared" si="2"/>
        <v>9.0179367753443675E-3</v>
      </c>
      <c r="G8" s="5">
        <f t="shared" si="3"/>
        <v>0.97216686180449274</v>
      </c>
    </row>
    <row r="9" spans="1:7">
      <c r="A9">
        <v>2</v>
      </c>
      <c r="B9">
        <v>5</v>
      </c>
      <c r="C9">
        <f t="shared" si="0"/>
        <v>125</v>
      </c>
      <c r="D9">
        <v>1.5</v>
      </c>
      <c r="E9" s="2">
        <f t="shared" si="1"/>
        <v>0.96868475991649272</v>
      </c>
      <c r="F9" s="5">
        <f t="shared" si="2"/>
        <v>1.4778325123152709E-2</v>
      </c>
      <c r="G9" s="5">
        <f t="shared" si="3"/>
        <v>0.95438788542236819</v>
      </c>
    </row>
    <row r="10" spans="1:7">
      <c r="A10">
        <v>2</v>
      </c>
      <c r="B10">
        <v>19</v>
      </c>
      <c r="C10">
        <f t="shared" si="0"/>
        <v>139</v>
      </c>
      <c r="D10">
        <v>2.02</v>
      </c>
      <c r="E10" s="2">
        <f t="shared" si="1"/>
        <v>0.95782881002087672</v>
      </c>
      <c r="F10" s="5">
        <f t="shared" si="2"/>
        <v>1.9800039207998433E-2</v>
      </c>
      <c r="G10" s="5">
        <f t="shared" si="3"/>
        <v>0.93888876787654807</v>
      </c>
    </row>
    <row r="11" spans="1:7">
      <c r="A11">
        <v>2</v>
      </c>
      <c r="B11">
        <v>54</v>
      </c>
      <c r="C11">
        <f t="shared" si="0"/>
        <v>174</v>
      </c>
      <c r="D11">
        <v>3</v>
      </c>
      <c r="E11" s="2">
        <f t="shared" si="1"/>
        <v>0.93736951983298533</v>
      </c>
      <c r="F11" s="5">
        <f t="shared" si="2"/>
        <v>2.9126213592233011E-2</v>
      </c>
      <c r="G11" s="5">
        <f t="shared" si="3"/>
        <v>0.91010427903631796</v>
      </c>
    </row>
    <row r="12" spans="1:7">
      <c r="A12">
        <v>3</v>
      </c>
      <c r="B12">
        <v>10</v>
      </c>
      <c r="C12">
        <f t="shared" si="0"/>
        <v>190</v>
      </c>
      <c r="D12">
        <v>3.56</v>
      </c>
      <c r="E12" s="2">
        <f t="shared" si="1"/>
        <v>0.92567849686847592</v>
      </c>
      <c r="F12" s="5">
        <f t="shared" si="2"/>
        <v>3.4376207029741215E-2</v>
      </c>
      <c r="G12" s="5">
        <f t="shared" si="3"/>
        <v>0.89390059558721857</v>
      </c>
    </row>
    <row r="13" spans="1:7">
      <c r="A13">
        <v>3</v>
      </c>
      <c r="B13">
        <v>29</v>
      </c>
      <c r="C13">
        <f t="shared" si="0"/>
        <v>209</v>
      </c>
      <c r="D13">
        <v>4.16</v>
      </c>
      <c r="E13" s="2">
        <f t="shared" si="1"/>
        <v>0.91315240083507299</v>
      </c>
      <c r="F13" s="5">
        <f t="shared" si="2"/>
        <v>3.9938556067588331E-2</v>
      </c>
      <c r="G13" s="5">
        <f t="shared" si="3"/>
        <v>0.87673285164324588</v>
      </c>
    </row>
    <row r="14" spans="1:7">
      <c r="A14">
        <v>3</v>
      </c>
      <c r="B14">
        <v>43</v>
      </c>
      <c r="C14">
        <f t="shared" si="0"/>
        <v>223</v>
      </c>
      <c r="D14">
        <v>4.5199999999999996</v>
      </c>
      <c r="E14" s="2">
        <f t="shared" si="1"/>
        <v>0.90563674321503129</v>
      </c>
      <c r="F14" s="5">
        <f t="shared" si="2"/>
        <v>4.3245311902028315E-2</v>
      </c>
      <c r="G14" s="5">
        <f t="shared" si="3"/>
        <v>0.86652681511719665</v>
      </c>
    </row>
    <row r="15" spans="1:7">
      <c r="A15">
        <v>4</v>
      </c>
      <c r="B15">
        <v>1</v>
      </c>
      <c r="C15">
        <f t="shared" si="0"/>
        <v>241</v>
      </c>
      <c r="D15">
        <v>5.13</v>
      </c>
      <c r="E15" s="2">
        <f t="shared" si="1"/>
        <v>0.89290187891440498</v>
      </c>
      <c r="F15" s="5">
        <f t="shared" si="2"/>
        <v>4.8796727860743842E-2</v>
      </c>
      <c r="G15" s="5">
        <f t="shared" si="3"/>
        <v>0.84939281524461774</v>
      </c>
    </row>
    <row r="16" spans="1:7">
      <c r="A16">
        <v>4</v>
      </c>
      <c r="B16">
        <v>15</v>
      </c>
      <c r="C16">
        <f t="shared" si="0"/>
        <v>255</v>
      </c>
      <c r="D16">
        <v>5.52</v>
      </c>
      <c r="E16" s="2">
        <f t="shared" si="1"/>
        <v>0.88475991649269303</v>
      </c>
      <c r="F16" s="5">
        <f t="shared" si="2"/>
        <v>5.2312357846853674E-2</v>
      </c>
      <c r="G16" s="5">
        <f t="shared" si="3"/>
        <v>0.83854210541094543</v>
      </c>
    </row>
    <row r="17" spans="1:7">
      <c r="A17">
        <v>4</v>
      </c>
      <c r="B17">
        <v>32</v>
      </c>
      <c r="C17">
        <f t="shared" si="0"/>
        <v>272</v>
      </c>
      <c r="D17">
        <v>6.13</v>
      </c>
      <c r="E17" s="2">
        <f t="shared" si="1"/>
        <v>0.87202505219206672</v>
      </c>
      <c r="F17" s="5">
        <f t="shared" si="2"/>
        <v>5.7759351738433995E-2</v>
      </c>
      <c r="G17" s="5">
        <f t="shared" si="3"/>
        <v>0.82173039586903085</v>
      </c>
    </row>
    <row r="18" spans="1:7">
      <c r="A18">
        <v>4</v>
      </c>
      <c r="B18">
        <v>48</v>
      </c>
      <c r="C18">
        <f t="shared" si="0"/>
        <v>288</v>
      </c>
      <c r="D18">
        <v>6.51</v>
      </c>
      <c r="E18" s="2">
        <f t="shared" si="1"/>
        <v>0.86409185803757838</v>
      </c>
      <c r="F18" s="5">
        <f t="shared" si="2"/>
        <v>6.1121021500328603E-2</v>
      </c>
      <c r="G18" s="5">
        <f t="shared" si="3"/>
        <v>0.81135487191256606</v>
      </c>
    </row>
    <row r="19" spans="1:7">
      <c r="A19">
        <v>5</v>
      </c>
      <c r="B19">
        <v>4</v>
      </c>
      <c r="C19">
        <f t="shared" si="0"/>
        <v>304</v>
      </c>
      <c r="D19">
        <v>7.06</v>
      </c>
      <c r="E19" s="2">
        <f t="shared" si="1"/>
        <v>0.85260960334029223</v>
      </c>
      <c r="F19" s="5">
        <f t="shared" si="2"/>
        <v>6.5944330282084809E-2</v>
      </c>
      <c r="G19" s="5">
        <f t="shared" si="3"/>
        <v>0.79646811641331849</v>
      </c>
    </row>
    <row r="20" spans="1:7">
      <c r="A20">
        <v>5</v>
      </c>
      <c r="B20">
        <v>36</v>
      </c>
      <c r="C20">
        <f t="shared" si="0"/>
        <v>336</v>
      </c>
      <c r="D20">
        <v>8.0399999999999991</v>
      </c>
      <c r="E20" s="2">
        <f t="shared" si="1"/>
        <v>0.83215031315240084</v>
      </c>
      <c r="F20" s="5">
        <f t="shared" si="2"/>
        <v>7.4416882636060722E-2</v>
      </c>
      <c r="G20" s="5">
        <f t="shared" si="3"/>
        <v>0.77031826346894838</v>
      </c>
    </row>
    <row r="21" spans="1:7">
      <c r="A21">
        <v>5</v>
      </c>
      <c r="B21">
        <v>54</v>
      </c>
      <c r="C21">
        <f t="shared" si="0"/>
        <v>354</v>
      </c>
      <c r="D21">
        <v>8.5</v>
      </c>
      <c r="E21" s="2">
        <f t="shared" si="1"/>
        <v>0.82254697286012524</v>
      </c>
      <c r="F21" s="5">
        <f t="shared" si="2"/>
        <v>7.8341013824884786E-2</v>
      </c>
      <c r="G21" s="5">
        <f t="shared" si="3"/>
        <v>0.75820674745405936</v>
      </c>
    </row>
    <row r="22" spans="1:7">
      <c r="A22">
        <v>6</v>
      </c>
      <c r="B22">
        <v>10</v>
      </c>
      <c r="C22">
        <f t="shared" si="0"/>
        <v>370</v>
      </c>
      <c r="D22">
        <v>9.06</v>
      </c>
      <c r="E22" s="2">
        <f t="shared" si="1"/>
        <v>0.81085594989561582</v>
      </c>
      <c r="F22" s="5">
        <f t="shared" si="2"/>
        <v>8.3073537502292322E-2</v>
      </c>
      <c r="G22" s="5">
        <f t="shared" si="3"/>
        <v>0.74360019289415946</v>
      </c>
    </row>
    <row r="23" spans="1:7">
      <c r="A23">
        <v>6</v>
      </c>
      <c r="B23">
        <v>27</v>
      </c>
      <c r="C23">
        <f t="shared" si="0"/>
        <v>387</v>
      </c>
      <c r="D23">
        <v>9.51</v>
      </c>
      <c r="E23" s="2">
        <f t="shared" si="1"/>
        <v>0.80146137787056371</v>
      </c>
      <c r="F23" s="5">
        <f t="shared" si="2"/>
        <v>8.6841384348461323E-2</v>
      </c>
      <c r="G23" s="5">
        <f t="shared" si="3"/>
        <v>0.73197103596153912</v>
      </c>
    </row>
    <row r="24" spans="1:7">
      <c r="A24">
        <v>6</v>
      </c>
      <c r="B24">
        <v>45</v>
      </c>
      <c r="C24">
        <f t="shared" si="0"/>
        <v>405</v>
      </c>
      <c r="D24">
        <v>10.130000000000001</v>
      </c>
      <c r="E24" s="2">
        <f t="shared" si="1"/>
        <v>0.7885177453027139</v>
      </c>
      <c r="F24" s="5">
        <f t="shared" si="2"/>
        <v>9.1982202851175893E-2</v>
      </c>
      <c r="G24" s="5">
        <f t="shared" si="3"/>
        <v>0.71610431218772874</v>
      </c>
    </row>
    <row r="25" spans="1:7">
      <c r="A25">
        <v>7</v>
      </c>
      <c r="B25">
        <v>19</v>
      </c>
      <c r="C25">
        <f t="shared" si="0"/>
        <v>439</v>
      </c>
      <c r="D25">
        <v>10.96</v>
      </c>
      <c r="E25" s="2">
        <f t="shared" si="1"/>
        <v>0.77118997912317322</v>
      </c>
      <c r="F25" s="5">
        <f t="shared" si="2"/>
        <v>9.8774333093006483E-2</v>
      </c>
      <c r="G25" s="5">
        <f t="shared" si="3"/>
        <v>0.69514094724380715</v>
      </c>
    </row>
    <row r="26" spans="1:7">
      <c r="A26">
        <v>7</v>
      </c>
      <c r="B26">
        <v>55</v>
      </c>
      <c r="C26">
        <f t="shared" si="0"/>
        <v>475</v>
      </c>
      <c r="D26">
        <v>12</v>
      </c>
      <c r="E26" s="2">
        <f t="shared" si="1"/>
        <v>0.74947807933194155</v>
      </c>
      <c r="F26" s="5">
        <f t="shared" si="2"/>
        <v>0.10714285714285714</v>
      </c>
      <c r="G26" s="5">
        <f t="shared" si="3"/>
        <v>0.6693121693121693</v>
      </c>
    </row>
    <row r="27" spans="1:7">
      <c r="A27">
        <v>8</v>
      </c>
      <c r="B27">
        <v>15</v>
      </c>
      <c r="C27">
        <f t="shared" si="0"/>
        <v>495</v>
      </c>
      <c r="D27">
        <v>12.5</v>
      </c>
      <c r="E27" s="2">
        <f t="shared" si="1"/>
        <v>0.73903966597077242</v>
      </c>
      <c r="F27" s="5">
        <f t="shared" si="2"/>
        <v>0.1111111111111111</v>
      </c>
      <c r="G27" s="5">
        <f t="shared" si="3"/>
        <v>0.65706447187928674</v>
      </c>
    </row>
    <row r="28" spans="1:7">
      <c r="A28">
        <v>8</v>
      </c>
      <c r="B28">
        <v>31</v>
      </c>
      <c r="C28">
        <f t="shared" si="0"/>
        <v>511</v>
      </c>
      <c r="D28">
        <v>13.06</v>
      </c>
      <c r="E28" s="2">
        <f t="shared" si="1"/>
        <v>0.72734864300626301</v>
      </c>
      <c r="F28" s="5">
        <f t="shared" si="2"/>
        <v>0.11551388643198301</v>
      </c>
      <c r="G28" s="5">
        <f t="shared" si="3"/>
        <v>0.64347565916054628</v>
      </c>
    </row>
    <row r="29" spans="1:7">
      <c r="A29">
        <v>8</v>
      </c>
      <c r="B29">
        <v>50</v>
      </c>
      <c r="C29">
        <f t="shared" si="0"/>
        <v>530</v>
      </c>
      <c r="D29">
        <v>13.52</v>
      </c>
      <c r="E29" s="2">
        <f t="shared" si="1"/>
        <v>0.7177453027139874</v>
      </c>
      <c r="F29" s="5">
        <f t="shared" si="2"/>
        <v>0.11909795630725864</v>
      </c>
      <c r="G29" s="5">
        <f t="shared" si="3"/>
        <v>0.6324137151010536</v>
      </c>
    </row>
    <row r="30" spans="1:7">
      <c r="A30">
        <v>9</v>
      </c>
      <c r="B30">
        <v>26</v>
      </c>
      <c r="C30">
        <f t="shared" si="0"/>
        <v>566</v>
      </c>
      <c r="D30">
        <v>14.6</v>
      </c>
      <c r="E30" s="2">
        <f t="shared" si="1"/>
        <v>0.69519832985386221</v>
      </c>
      <c r="F30" s="5">
        <f t="shared" si="2"/>
        <v>0.12739965095986039</v>
      </c>
      <c r="G30" s="5">
        <f t="shared" si="3"/>
        <v>0.60679120074117165</v>
      </c>
    </row>
    <row r="31" spans="1:7">
      <c r="A31">
        <v>9</v>
      </c>
      <c r="B31">
        <v>40</v>
      </c>
      <c r="C31">
        <f t="shared" si="0"/>
        <v>580</v>
      </c>
      <c r="D31">
        <v>14.99</v>
      </c>
      <c r="E31" s="2">
        <f t="shared" si="1"/>
        <v>0.68705636743215026</v>
      </c>
      <c r="F31" s="5">
        <f t="shared" si="2"/>
        <v>0.13035916166623185</v>
      </c>
      <c r="G31" s="5">
        <f t="shared" si="3"/>
        <v>0.59765690843755603</v>
      </c>
    </row>
    <row r="32" spans="1:7">
      <c r="A32">
        <v>10</v>
      </c>
      <c r="B32">
        <v>1</v>
      </c>
      <c r="C32">
        <f t="shared" si="0"/>
        <v>601</v>
      </c>
      <c r="D32">
        <v>15.51</v>
      </c>
      <c r="E32" s="2">
        <f t="shared" si="1"/>
        <v>0.67620041753653448</v>
      </c>
      <c r="F32" s="5">
        <f t="shared" si="2"/>
        <v>0.13427408882347847</v>
      </c>
      <c r="G32" s="5">
        <f t="shared" si="3"/>
        <v>0.58557379992753567</v>
      </c>
    </row>
    <row r="33" spans="1:7">
      <c r="A33">
        <v>10</v>
      </c>
      <c r="B33">
        <v>20</v>
      </c>
      <c r="C33">
        <f t="shared" si="0"/>
        <v>620</v>
      </c>
      <c r="D33">
        <v>16.149999999999999</v>
      </c>
      <c r="E33" s="2">
        <f t="shared" si="1"/>
        <v>0.66283924843423803</v>
      </c>
      <c r="F33" s="5">
        <f t="shared" si="2"/>
        <v>0.13904433921653034</v>
      </c>
      <c r="G33" s="5">
        <f t="shared" si="3"/>
        <v>0.57085080488725204</v>
      </c>
    </row>
    <row r="34" spans="1:7">
      <c r="A34">
        <v>10</v>
      </c>
      <c r="B34">
        <v>52</v>
      </c>
      <c r="C34">
        <f t="shared" si="0"/>
        <v>652</v>
      </c>
      <c r="D34">
        <v>17.010000000000002</v>
      </c>
      <c r="E34" s="2">
        <f t="shared" si="1"/>
        <v>0.64488517745302709</v>
      </c>
      <c r="F34" s="5">
        <f t="shared" si="2"/>
        <v>0.14537219041107599</v>
      </c>
      <c r="G34" s="5">
        <f t="shared" si="3"/>
        <v>0.55132039996581483</v>
      </c>
    </row>
    <row r="35" spans="1:7">
      <c r="A35">
        <v>11</v>
      </c>
      <c r="B35">
        <v>13</v>
      </c>
      <c r="C35">
        <f t="shared" si="0"/>
        <v>673</v>
      </c>
      <c r="D35">
        <v>17.559999999999999</v>
      </c>
      <c r="E35" s="2">
        <f t="shared" si="1"/>
        <v>0.63340292275574117</v>
      </c>
      <c r="F35" s="5">
        <f t="shared" si="2"/>
        <v>0.14937053419530452</v>
      </c>
      <c r="G35" s="5">
        <f t="shared" si="3"/>
        <v>0.53897983273054162</v>
      </c>
    </row>
    <row r="36" spans="1:7">
      <c r="A36">
        <v>11</v>
      </c>
      <c r="B36">
        <v>28</v>
      </c>
      <c r="C36">
        <f t="shared" si="0"/>
        <v>688</v>
      </c>
      <c r="D36">
        <v>18.010000000000002</v>
      </c>
      <c r="E36" s="2">
        <f t="shared" si="1"/>
        <v>0.62400835073068894</v>
      </c>
      <c r="F36" s="5">
        <f t="shared" si="2"/>
        <v>0.15261418523853912</v>
      </c>
      <c r="G36" s="5">
        <f t="shared" si="3"/>
        <v>0.52896856407858295</v>
      </c>
    </row>
    <row r="37" spans="1:7">
      <c r="A37">
        <v>11</v>
      </c>
      <c r="B37">
        <v>46</v>
      </c>
      <c r="C37">
        <f t="shared" si="0"/>
        <v>706</v>
      </c>
      <c r="D37">
        <v>18.600000000000001</v>
      </c>
      <c r="E37" s="2">
        <f t="shared" si="1"/>
        <v>0.61169102296450939</v>
      </c>
      <c r="F37" s="5">
        <f t="shared" si="2"/>
        <v>0.15682967959527827</v>
      </c>
      <c r="G37" s="5">
        <f t="shared" si="3"/>
        <v>0.51595777902691897</v>
      </c>
    </row>
    <row r="38" spans="1:7">
      <c r="A38">
        <v>12</v>
      </c>
      <c r="B38">
        <v>0</v>
      </c>
      <c r="C38">
        <f t="shared" si="0"/>
        <v>720</v>
      </c>
      <c r="D38">
        <v>19.03</v>
      </c>
      <c r="E38" s="2">
        <f t="shared" si="1"/>
        <v>0.60271398747390392</v>
      </c>
      <c r="F38" s="5">
        <f t="shared" si="2"/>
        <v>0.1598756615979165</v>
      </c>
      <c r="G38" s="5">
        <f t="shared" si="3"/>
        <v>0.50655660000643055</v>
      </c>
    </row>
    <row r="39" spans="1:7">
      <c r="A39">
        <v>12</v>
      </c>
      <c r="B39">
        <v>40</v>
      </c>
      <c r="C39">
        <f t="shared" si="0"/>
        <v>760</v>
      </c>
      <c r="D39">
        <v>20</v>
      </c>
      <c r="E39" s="2">
        <f t="shared" si="1"/>
        <v>0.58246346555323592</v>
      </c>
      <c r="F39" s="5">
        <f t="shared" si="2"/>
        <v>0.16666666666666666</v>
      </c>
      <c r="G39" s="5">
        <f t="shared" si="3"/>
        <v>0.48559670781893011</v>
      </c>
    </row>
    <row r="40" spans="1:7">
      <c r="A40">
        <v>12</v>
      </c>
      <c r="B40">
        <v>59</v>
      </c>
      <c r="C40">
        <f t="shared" si="0"/>
        <v>779</v>
      </c>
      <c r="D40">
        <v>20.63</v>
      </c>
      <c r="E40" s="2">
        <f t="shared" si="1"/>
        <v>0.56931106471816284</v>
      </c>
      <c r="F40" s="5">
        <f t="shared" si="2"/>
        <v>0.17101881787283429</v>
      </c>
      <c r="G40" s="5">
        <f t="shared" si="3"/>
        <v>0.47216414236779541</v>
      </c>
    </row>
    <row r="41" spans="1:7">
      <c r="A41">
        <v>13</v>
      </c>
      <c r="B41">
        <v>31</v>
      </c>
      <c r="C41">
        <f t="shared" si="0"/>
        <v>811</v>
      </c>
      <c r="D41">
        <v>21.51</v>
      </c>
      <c r="E41" s="2">
        <f t="shared" si="1"/>
        <v>0.55093945720250515</v>
      </c>
      <c r="F41" s="5">
        <f t="shared" si="2"/>
        <v>0.17702246728664309</v>
      </c>
      <c r="G41" s="5">
        <f t="shared" si="3"/>
        <v>0.45363436022641024</v>
      </c>
    </row>
    <row r="42" spans="1:7">
      <c r="A42">
        <v>13</v>
      </c>
      <c r="B42">
        <v>48</v>
      </c>
      <c r="C42">
        <f t="shared" si="0"/>
        <v>828</v>
      </c>
      <c r="D42">
        <v>22</v>
      </c>
      <c r="E42" s="2">
        <f t="shared" si="1"/>
        <v>0.54070981210855951</v>
      </c>
      <c r="F42" s="5">
        <f t="shared" si="2"/>
        <v>0.18032786885245902</v>
      </c>
      <c r="G42" s="5">
        <f t="shared" si="3"/>
        <v>0.44343250354179314</v>
      </c>
    </row>
    <row r="43" spans="1:7">
      <c r="A43">
        <v>14</v>
      </c>
      <c r="B43">
        <v>8</v>
      </c>
      <c r="C43">
        <f t="shared" si="0"/>
        <v>848</v>
      </c>
      <c r="D43">
        <v>22.51</v>
      </c>
      <c r="E43" s="2">
        <f t="shared" si="1"/>
        <v>0.530062630480167</v>
      </c>
      <c r="F43" s="5">
        <f t="shared" si="2"/>
        <v>0.18374010284874703</v>
      </c>
      <c r="G43" s="5">
        <f t="shared" si="3"/>
        <v>0.43290091713349682</v>
      </c>
    </row>
    <row r="44" spans="1:7">
      <c r="A44">
        <v>14</v>
      </c>
      <c r="B44">
        <v>26</v>
      </c>
      <c r="C44">
        <f t="shared" si="0"/>
        <v>866</v>
      </c>
      <c r="D44">
        <v>23.02</v>
      </c>
      <c r="E44" s="2">
        <f t="shared" si="1"/>
        <v>0.51941544885177449</v>
      </c>
      <c r="F44" s="5">
        <f t="shared" si="2"/>
        <v>0.18712404487075274</v>
      </c>
      <c r="G44" s="5">
        <f t="shared" si="3"/>
        <v>0.42245665163347923</v>
      </c>
    </row>
    <row r="45" spans="1:7">
      <c r="A45">
        <v>14</v>
      </c>
      <c r="B45">
        <v>46</v>
      </c>
      <c r="C45">
        <f t="shared" si="0"/>
        <v>886</v>
      </c>
      <c r="D45">
        <v>23.69</v>
      </c>
      <c r="E45" s="2">
        <f t="shared" si="1"/>
        <v>0.50542797494780789</v>
      </c>
      <c r="F45" s="5">
        <f t="shared" si="2"/>
        <v>0.19152720510954807</v>
      </c>
      <c r="G45" s="5">
        <f t="shared" si="3"/>
        <v>0.40886665089645657</v>
      </c>
    </row>
    <row r="46" spans="1:7">
      <c r="A46">
        <v>15</v>
      </c>
      <c r="B46">
        <v>4</v>
      </c>
      <c r="C46">
        <f t="shared" si="0"/>
        <v>904</v>
      </c>
      <c r="D46">
        <v>24.17</v>
      </c>
      <c r="E46" s="2">
        <f t="shared" si="1"/>
        <v>0.49540709812108552</v>
      </c>
      <c r="F46" s="5">
        <f t="shared" si="2"/>
        <v>0.19465249255053557</v>
      </c>
      <c r="G46" s="5">
        <f t="shared" si="3"/>
        <v>0.39922070200451987</v>
      </c>
    </row>
    <row r="47" spans="1:7">
      <c r="A47">
        <v>15</v>
      </c>
      <c r="B47">
        <v>18</v>
      </c>
      <c r="C47">
        <f t="shared" si="0"/>
        <v>918</v>
      </c>
      <c r="D47">
        <v>24.59</v>
      </c>
      <c r="E47" s="2">
        <f t="shared" si="1"/>
        <v>0.48663883089770354</v>
      </c>
      <c r="F47" s="5">
        <f t="shared" si="2"/>
        <v>0.19736736495705914</v>
      </c>
      <c r="G47" s="5">
        <f t="shared" si="3"/>
        <v>0.39084146618191623</v>
      </c>
    </row>
    <row r="48" spans="1:7">
      <c r="A48">
        <v>15</v>
      </c>
      <c r="B48">
        <v>38</v>
      </c>
      <c r="C48">
        <f t="shared" si="0"/>
        <v>938</v>
      </c>
      <c r="D48">
        <v>25.09</v>
      </c>
      <c r="E48" s="2">
        <f t="shared" si="1"/>
        <v>0.47620041753653441</v>
      </c>
      <c r="F48" s="5">
        <f t="shared" si="2"/>
        <v>0.20057558557838356</v>
      </c>
      <c r="G48" s="5">
        <f t="shared" si="3"/>
        <v>0.38093955068400137</v>
      </c>
    </row>
    <row r="49" spans="1:7">
      <c r="A49">
        <v>16</v>
      </c>
      <c r="B49">
        <v>4</v>
      </c>
      <c r="C49">
        <f t="shared" si="0"/>
        <v>964</v>
      </c>
      <c r="D49">
        <v>25.87</v>
      </c>
      <c r="E49" s="2">
        <f t="shared" si="1"/>
        <v>0.45991649269311063</v>
      </c>
      <c r="F49" s="5">
        <f t="shared" si="2"/>
        <v>0.20552951457853341</v>
      </c>
      <c r="G49" s="5">
        <f t="shared" si="3"/>
        <v>0.36564964636255121</v>
      </c>
    </row>
    <row r="50" spans="1:7">
      <c r="A50">
        <v>16</v>
      </c>
      <c r="B50">
        <v>33</v>
      </c>
      <c r="C50">
        <f t="shared" si="0"/>
        <v>993</v>
      </c>
      <c r="D50">
        <v>26.53</v>
      </c>
      <c r="E50" s="2">
        <f t="shared" si="1"/>
        <v>0.44613778705636742</v>
      </c>
      <c r="F50" s="5">
        <f t="shared" si="2"/>
        <v>0.20967359519481546</v>
      </c>
      <c r="G50" s="5">
        <f t="shared" si="3"/>
        <v>0.35285927409007578</v>
      </c>
    </row>
    <row r="51" spans="1:7">
      <c r="A51">
        <v>16</v>
      </c>
      <c r="B51">
        <v>52</v>
      </c>
      <c r="C51">
        <f t="shared" si="0"/>
        <v>1012</v>
      </c>
      <c r="D51">
        <v>27</v>
      </c>
      <c r="E51" s="2">
        <f t="shared" si="1"/>
        <v>0.43632567849686849</v>
      </c>
      <c r="F51" s="5">
        <f t="shared" si="2"/>
        <v>0.2125984251968504</v>
      </c>
      <c r="G51" s="5">
        <f t="shared" si="3"/>
        <v>0.34383202099737531</v>
      </c>
    </row>
    <row r="52" spans="1:7">
      <c r="A52">
        <v>17</v>
      </c>
      <c r="B52">
        <v>14</v>
      </c>
      <c r="C52">
        <f t="shared" si="0"/>
        <v>1034</v>
      </c>
      <c r="D52">
        <v>27.72</v>
      </c>
      <c r="E52" s="2">
        <f t="shared" si="1"/>
        <v>0.42129436325678499</v>
      </c>
      <c r="F52" s="5">
        <f t="shared" si="2"/>
        <v>0.21703726902599435</v>
      </c>
      <c r="G52" s="5">
        <f t="shared" si="3"/>
        <v>0.33013188572223967</v>
      </c>
    </row>
    <row r="53" spans="1:7">
      <c r="A53">
        <v>17</v>
      </c>
      <c r="B53">
        <v>32</v>
      </c>
      <c r="C53">
        <f t="shared" si="0"/>
        <v>1052</v>
      </c>
      <c r="D53">
        <v>28.19</v>
      </c>
      <c r="E53" s="2">
        <f t="shared" si="1"/>
        <v>0.41148225469728594</v>
      </c>
      <c r="F53" s="5">
        <f t="shared" si="2"/>
        <v>0.2199079491379983</v>
      </c>
      <c r="G53" s="5">
        <f t="shared" si="3"/>
        <v>0.32127176191975837</v>
      </c>
    </row>
    <row r="54" spans="1:7">
      <c r="A54">
        <v>17</v>
      </c>
      <c r="B54">
        <v>49</v>
      </c>
      <c r="C54">
        <f t="shared" si="0"/>
        <v>1069</v>
      </c>
      <c r="D54">
        <v>28.57</v>
      </c>
      <c r="E54" s="2">
        <f t="shared" si="1"/>
        <v>0.40354906054279749</v>
      </c>
      <c r="F54" s="5">
        <f t="shared" si="2"/>
        <v>0.22221358015089057</v>
      </c>
      <c r="G54" s="5">
        <f t="shared" si="3"/>
        <v>0.314155616818239</v>
      </c>
    </row>
    <row r="55" spans="1:7">
      <c r="A55">
        <v>18</v>
      </c>
      <c r="B55">
        <v>8</v>
      </c>
      <c r="C55">
        <f t="shared" si="0"/>
        <v>1088</v>
      </c>
      <c r="D55">
        <v>29.15</v>
      </c>
      <c r="E55" s="2">
        <f t="shared" si="1"/>
        <v>0.39144050104384137</v>
      </c>
      <c r="F55" s="5">
        <f t="shared" si="2"/>
        <v>0.2257065427797135</v>
      </c>
      <c r="G55" s="5">
        <f t="shared" si="3"/>
        <v>0.30337486796384727</v>
      </c>
    </row>
    <row r="56" spans="1:7">
      <c r="A56">
        <v>18</v>
      </c>
      <c r="B56">
        <v>28</v>
      </c>
      <c r="C56">
        <f t="shared" si="0"/>
        <v>1108</v>
      </c>
      <c r="D56">
        <v>29.67</v>
      </c>
      <c r="E56" s="2">
        <f t="shared" si="1"/>
        <v>0.38058455114822543</v>
      </c>
      <c r="F56" s="5">
        <f t="shared" si="2"/>
        <v>0.22881159867355594</v>
      </c>
      <c r="G56" s="5">
        <f t="shared" si="3"/>
        <v>0.29379136211865453</v>
      </c>
    </row>
    <row r="57" spans="1:7">
      <c r="A57">
        <v>18</v>
      </c>
      <c r="B57">
        <v>47</v>
      </c>
      <c r="C57">
        <f t="shared" si="0"/>
        <v>1127</v>
      </c>
      <c r="D57">
        <v>30.18</v>
      </c>
      <c r="E57" s="2">
        <f t="shared" si="1"/>
        <v>0.36993736951983297</v>
      </c>
      <c r="F57" s="5">
        <f t="shared" si="2"/>
        <v>0.23183284682746963</v>
      </c>
      <c r="G57" s="5">
        <f t="shared" si="3"/>
        <v>0.28446652213743945</v>
      </c>
    </row>
    <row r="58" spans="1:7">
      <c r="A58">
        <v>19</v>
      </c>
      <c r="B58">
        <v>6</v>
      </c>
      <c r="C58">
        <f t="shared" si="0"/>
        <v>1146</v>
      </c>
      <c r="D58">
        <v>30.69</v>
      </c>
      <c r="E58" s="2">
        <f t="shared" si="1"/>
        <v>0.35929018789144046</v>
      </c>
      <c r="F58" s="5">
        <f t="shared" si="2"/>
        <v>0.23483051495906346</v>
      </c>
      <c r="G58" s="5">
        <f t="shared" si="3"/>
        <v>0.27521446000289057</v>
      </c>
    </row>
    <row r="59" spans="1:7">
      <c r="A59">
        <v>19</v>
      </c>
      <c r="B59">
        <v>27</v>
      </c>
      <c r="C59">
        <f t="shared" si="0"/>
        <v>1167</v>
      </c>
      <c r="D59">
        <v>31.19</v>
      </c>
      <c r="E59" s="2">
        <f t="shared" si="1"/>
        <v>0.34885177453027133</v>
      </c>
      <c r="F59" s="5">
        <f t="shared" si="2"/>
        <v>0.23774677948014331</v>
      </c>
      <c r="G59" s="5">
        <f t="shared" si="3"/>
        <v>0.26621364357980465</v>
      </c>
    </row>
    <row r="60" spans="1:7">
      <c r="A60">
        <v>20</v>
      </c>
      <c r="B60">
        <v>6</v>
      </c>
      <c r="C60">
        <f t="shared" si="0"/>
        <v>1206</v>
      </c>
      <c r="D60">
        <v>32.01</v>
      </c>
      <c r="E60" s="2">
        <f t="shared" si="1"/>
        <v>0.33173277661795408</v>
      </c>
      <c r="F60" s="5">
        <f t="shared" si="2"/>
        <v>0.24248163017953187</v>
      </c>
      <c r="G60" s="5">
        <f t="shared" si="3"/>
        <v>0.25159990685329675</v>
      </c>
    </row>
    <row r="61" spans="1:7">
      <c r="A61">
        <v>20</v>
      </c>
      <c r="B61">
        <v>25</v>
      </c>
      <c r="C61">
        <f t="shared" si="0"/>
        <v>1225</v>
      </c>
      <c r="D61">
        <v>32.5</v>
      </c>
      <c r="E61" s="2">
        <f t="shared" si="1"/>
        <v>0.32150313152400833</v>
      </c>
      <c r="F61" s="5">
        <f t="shared" si="2"/>
        <v>0.24528301886792453</v>
      </c>
      <c r="G61" s="5">
        <f t="shared" si="3"/>
        <v>0.24295364546936876</v>
      </c>
    </row>
    <row r="62" spans="1:7">
      <c r="A62">
        <v>20</v>
      </c>
      <c r="B62">
        <v>45</v>
      </c>
      <c r="C62">
        <f t="shared" si="0"/>
        <v>1245</v>
      </c>
      <c r="D62">
        <v>33</v>
      </c>
      <c r="E62" s="2">
        <f t="shared" si="1"/>
        <v>0.3110647181628392</v>
      </c>
      <c r="F62" s="5">
        <f t="shared" si="2"/>
        <v>0.24812030075187969</v>
      </c>
      <c r="G62" s="5">
        <f t="shared" si="3"/>
        <v>0.23419660261765532</v>
      </c>
    </row>
    <row r="63" spans="1:7">
      <c r="A63">
        <v>21</v>
      </c>
      <c r="B63">
        <v>26</v>
      </c>
      <c r="C63">
        <f t="shared" si="0"/>
        <v>1286</v>
      </c>
      <c r="D63">
        <v>33.99</v>
      </c>
      <c r="E63" s="2">
        <f t="shared" si="1"/>
        <v>0.29039665970772438</v>
      </c>
      <c r="F63" s="5">
        <f t="shared" si="2"/>
        <v>0.25367564743637583</v>
      </c>
      <c r="G63" s="5">
        <f t="shared" si="3"/>
        <v>0.21705047087538326</v>
      </c>
    </row>
    <row r="64" spans="1:7">
      <c r="A64">
        <v>21</v>
      </c>
      <c r="B64">
        <v>47</v>
      </c>
      <c r="C64">
        <f t="shared" si="0"/>
        <v>1307</v>
      </c>
      <c r="D64">
        <v>34.5</v>
      </c>
      <c r="E64" s="2">
        <f t="shared" si="1"/>
        <v>0.27974947807933193</v>
      </c>
      <c r="F64" s="5">
        <f t="shared" si="2"/>
        <v>0.25650557620817843</v>
      </c>
      <c r="G64" s="5">
        <f t="shared" si="3"/>
        <v>0.20831612281426412</v>
      </c>
    </row>
    <row r="65" spans="1:7">
      <c r="A65">
        <v>22</v>
      </c>
      <c r="B65">
        <v>9</v>
      </c>
      <c r="C65">
        <f t="shared" si="0"/>
        <v>1329</v>
      </c>
      <c r="D65">
        <v>35</v>
      </c>
      <c r="E65" s="2">
        <f t="shared" si="1"/>
        <v>0.2693110647181628</v>
      </c>
      <c r="F65" s="5">
        <f t="shared" si="2"/>
        <v>0.25925925925925924</v>
      </c>
      <c r="G65" s="5">
        <f t="shared" si="3"/>
        <v>0.19981710105166903</v>
      </c>
    </row>
    <row r="66" spans="1:7">
      <c r="A66">
        <v>22</v>
      </c>
      <c r="B66">
        <v>31</v>
      </c>
      <c r="C66">
        <f t="shared" si="0"/>
        <v>1351</v>
      </c>
      <c r="D66">
        <v>35.520000000000003</v>
      </c>
      <c r="E66" s="2">
        <f t="shared" si="1"/>
        <v>0.25845511482254691</v>
      </c>
      <c r="F66" s="5">
        <f t="shared" si="2"/>
        <v>0.26210153482880755</v>
      </c>
      <c r="G66" s="5">
        <f t="shared" si="3"/>
        <v>0.19104464559010018</v>
      </c>
    </row>
    <row r="67" spans="1:7">
      <c r="A67">
        <v>22</v>
      </c>
      <c r="B67">
        <v>53</v>
      </c>
      <c r="C67">
        <f t="shared" ref="C67:C103" si="4">A67*60+B67</f>
        <v>1373</v>
      </c>
      <c r="D67">
        <v>36.01</v>
      </c>
      <c r="E67" s="2">
        <f t="shared" ref="E67:E103" si="5">(47.9-D67)/(47.9-0)</f>
        <v>0.24822546972860127</v>
      </c>
      <c r="F67" s="5">
        <f t="shared" ref="F67:F103" si="6">D67/(100+D67)</f>
        <v>0.26475994412175574</v>
      </c>
      <c r="G67" s="5">
        <f t="shared" ref="G67:G103" si="7">(0.324-F67)/0.324</f>
        <v>0.18283967863655637</v>
      </c>
    </row>
    <row r="68" spans="1:7">
      <c r="A68">
        <v>23</v>
      </c>
      <c r="B68">
        <v>13</v>
      </c>
      <c r="C68">
        <f t="shared" si="4"/>
        <v>1393</v>
      </c>
      <c r="D68">
        <v>36.5</v>
      </c>
      <c r="E68" s="2">
        <f t="shared" si="5"/>
        <v>0.23799582463465552</v>
      </c>
      <c r="F68" s="5">
        <f t="shared" si="6"/>
        <v>0.26739926739926739</v>
      </c>
      <c r="G68" s="5">
        <f t="shared" si="7"/>
        <v>0.17469361913806364</v>
      </c>
    </row>
    <row r="69" spans="1:7">
      <c r="A69">
        <v>23</v>
      </c>
      <c r="B69">
        <v>39</v>
      </c>
      <c r="C69">
        <f t="shared" si="4"/>
        <v>1419</v>
      </c>
      <c r="D69">
        <v>37.06</v>
      </c>
      <c r="E69" s="2">
        <f t="shared" si="5"/>
        <v>0.22630480167014608</v>
      </c>
      <c r="F69" s="5">
        <f t="shared" si="6"/>
        <v>0.2703925288194951</v>
      </c>
      <c r="G69" s="5">
        <f t="shared" si="7"/>
        <v>0.16545515796452132</v>
      </c>
    </row>
    <row r="70" spans="1:7">
      <c r="A70">
        <v>24</v>
      </c>
      <c r="B70">
        <v>9</v>
      </c>
      <c r="C70">
        <f t="shared" si="4"/>
        <v>1449</v>
      </c>
      <c r="D70">
        <v>37.65</v>
      </c>
      <c r="E70" s="2">
        <f t="shared" si="5"/>
        <v>0.21398747390396661</v>
      </c>
      <c r="F70" s="5">
        <f t="shared" si="6"/>
        <v>0.27351979658554304</v>
      </c>
      <c r="G70" s="5">
        <f t="shared" si="7"/>
        <v>0.15580309695820052</v>
      </c>
    </row>
    <row r="71" spans="1:7">
      <c r="A71">
        <v>24</v>
      </c>
      <c r="B71">
        <v>36</v>
      </c>
      <c r="C71">
        <f t="shared" si="4"/>
        <v>1476</v>
      </c>
      <c r="D71">
        <v>38.020000000000003</v>
      </c>
      <c r="E71" s="2">
        <f t="shared" si="5"/>
        <v>0.20626304801670137</v>
      </c>
      <c r="F71" s="5">
        <f t="shared" si="6"/>
        <v>0.27546732357629328</v>
      </c>
      <c r="G71" s="5">
        <f t="shared" si="7"/>
        <v>0.14979221118428004</v>
      </c>
    </row>
    <row r="72" spans="1:7">
      <c r="A72">
        <v>25</v>
      </c>
      <c r="B72">
        <v>2</v>
      </c>
      <c r="C72">
        <f t="shared" si="4"/>
        <v>1502</v>
      </c>
      <c r="D72">
        <v>38.53</v>
      </c>
      <c r="E72" s="2">
        <f t="shared" si="5"/>
        <v>0.19561586638830894</v>
      </c>
      <c r="F72" s="5">
        <f t="shared" si="6"/>
        <v>0.27813470006496788</v>
      </c>
      <c r="G72" s="5">
        <f t="shared" si="7"/>
        <v>0.14155956770071645</v>
      </c>
    </row>
    <row r="73" spans="1:7">
      <c r="A73">
        <v>25</v>
      </c>
      <c r="B73">
        <v>27</v>
      </c>
      <c r="C73">
        <f t="shared" si="4"/>
        <v>1527</v>
      </c>
      <c r="D73">
        <v>39</v>
      </c>
      <c r="E73" s="2">
        <f t="shared" si="5"/>
        <v>0.18580375782881001</v>
      </c>
      <c r="F73" s="5">
        <f t="shared" si="6"/>
        <v>0.2805755395683453</v>
      </c>
      <c r="G73" s="5">
        <f t="shared" si="7"/>
        <v>0.13402611244337873</v>
      </c>
    </row>
    <row r="74" spans="1:7">
      <c r="A74">
        <v>25</v>
      </c>
      <c r="B74" s="1">
        <v>53</v>
      </c>
      <c r="C74">
        <f t="shared" si="4"/>
        <v>1553</v>
      </c>
      <c r="D74">
        <v>39.53</v>
      </c>
      <c r="E74" s="2">
        <f t="shared" si="5"/>
        <v>0.17473903966597074</v>
      </c>
      <c r="F74" s="5">
        <f t="shared" si="6"/>
        <v>0.2833082491220526</v>
      </c>
      <c r="G74" s="5">
        <f t="shared" si="7"/>
        <v>0.12559182369736854</v>
      </c>
    </row>
    <row r="75" spans="1:7">
      <c r="A75">
        <v>26</v>
      </c>
      <c r="B75" s="1">
        <v>21</v>
      </c>
      <c r="C75">
        <f t="shared" si="4"/>
        <v>1581</v>
      </c>
      <c r="D75">
        <v>40.01</v>
      </c>
      <c r="E75" s="2">
        <f t="shared" si="5"/>
        <v>0.16471816283924845</v>
      </c>
      <c r="F75" s="5">
        <f t="shared" si="6"/>
        <v>0.28576530247839438</v>
      </c>
      <c r="G75" s="5">
        <f t="shared" si="7"/>
        <v>0.11800832568396799</v>
      </c>
    </row>
    <row r="76" spans="1:7">
      <c r="A76">
        <v>26</v>
      </c>
      <c r="B76" s="1">
        <v>47</v>
      </c>
      <c r="C76">
        <f t="shared" si="4"/>
        <v>1607</v>
      </c>
      <c r="D76">
        <v>40.53</v>
      </c>
      <c r="E76" s="2">
        <f t="shared" si="5"/>
        <v>0.15386221294363253</v>
      </c>
      <c r="F76" s="5">
        <f t="shared" si="6"/>
        <v>0.28840816907421901</v>
      </c>
      <c r="G76" s="5">
        <f t="shared" si="7"/>
        <v>0.10985133001784259</v>
      </c>
    </row>
    <row r="77" spans="1:7">
      <c r="A77">
        <v>27</v>
      </c>
      <c r="B77" s="1">
        <v>21</v>
      </c>
      <c r="C77">
        <f t="shared" si="4"/>
        <v>1641</v>
      </c>
      <c r="D77">
        <v>41.11</v>
      </c>
      <c r="E77" s="2">
        <f t="shared" si="5"/>
        <v>0.14175365344467639</v>
      </c>
      <c r="F77" s="5">
        <f t="shared" si="6"/>
        <v>0.29133300262206785</v>
      </c>
      <c r="G77" s="5">
        <f t="shared" si="7"/>
        <v>0.1008240659812721</v>
      </c>
    </row>
    <row r="78" spans="1:7">
      <c r="A78">
        <v>27</v>
      </c>
      <c r="B78" s="1">
        <v>55</v>
      </c>
      <c r="C78">
        <f t="shared" si="4"/>
        <v>1675</v>
      </c>
      <c r="D78">
        <v>41.66</v>
      </c>
      <c r="E78" s="2">
        <f t="shared" si="5"/>
        <v>0.13027139874739044</v>
      </c>
      <c r="F78" s="5">
        <f t="shared" si="6"/>
        <v>0.29408442750247071</v>
      </c>
      <c r="G78" s="5">
        <f t="shared" si="7"/>
        <v>9.2332013881263261E-2</v>
      </c>
    </row>
    <row r="79" spans="1:7">
      <c r="A79">
        <v>28</v>
      </c>
      <c r="B79" s="1">
        <v>21</v>
      </c>
      <c r="C79">
        <f t="shared" si="4"/>
        <v>1701</v>
      </c>
      <c r="D79">
        <v>42</v>
      </c>
      <c r="E79" s="2">
        <f t="shared" si="5"/>
        <v>0.12317327766179538</v>
      </c>
      <c r="F79" s="5">
        <f t="shared" si="6"/>
        <v>0.29577464788732394</v>
      </c>
      <c r="G79" s="5">
        <f t="shared" si="7"/>
        <v>8.7115284298382931E-2</v>
      </c>
    </row>
    <row r="80" spans="1:7">
      <c r="A80">
        <v>29</v>
      </c>
      <c r="B80" s="1">
        <v>3</v>
      </c>
      <c r="C80">
        <f t="shared" si="4"/>
        <v>1743</v>
      </c>
      <c r="D80">
        <v>42.51</v>
      </c>
      <c r="E80" s="2">
        <f t="shared" si="5"/>
        <v>0.11252609603340294</v>
      </c>
      <c r="F80" s="5">
        <f t="shared" si="6"/>
        <v>0.29829485650129817</v>
      </c>
      <c r="G80" s="5">
        <f t="shared" si="7"/>
        <v>7.9336862650314324E-2</v>
      </c>
    </row>
    <row r="81" spans="1:7">
      <c r="A81">
        <v>29</v>
      </c>
      <c r="B81" s="1">
        <v>34</v>
      </c>
      <c r="C81">
        <f t="shared" si="4"/>
        <v>1774</v>
      </c>
      <c r="D81">
        <v>43.01</v>
      </c>
      <c r="E81" s="2">
        <f t="shared" si="5"/>
        <v>0.10208768267223384</v>
      </c>
      <c r="F81" s="5">
        <f t="shared" si="6"/>
        <v>0.30074819942661352</v>
      </c>
      <c r="G81" s="5">
        <f t="shared" si="7"/>
        <v>7.1764816584526214E-2</v>
      </c>
    </row>
    <row r="82" spans="1:7">
      <c r="A82">
        <v>30</v>
      </c>
      <c r="B82" s="1">
        <v>15</v>
      </c>
      <c r="C82">
        <f t="shared" si="4"/>
        <v>1815</v>
      </c>
      <c r="D82">
        <v>43.5</v>
      </c>
      <c r="E82" s="2">
        <f t="shared" si="5"/>
        <v>9.1858037578288074E-2</v>
      </c>
      <c r="F82" s="5">
        <f t="shared" si="6"/>
        <v>0.30313588850174217</v>
      </c>
      <c r="G82" s="5">
        <f t="shared" si="7"/>
        <v>6.4395405858820504E-2</v>
      </c>
    </row>
    <row r="83" spans="1:7">
      <c r="A83">
        <v>30</v>
      </c>
      <c r="B83" s="1">
        <v>55</v>
      </c>
      <c r="C83">
        <f t="shared" si="4"/>
        <v>1855</v>
      </c>
      <c r="D83">
        <v>44</v>
      </c>
      <c r="E83" s="2">
        <f t="shared" si="5"/>
        <v>8.1419624217118972E-2</v>
      </c>
      <c r="F83" s="5">
        <f t="shared" si="6"/>
        <v>0.30555555555555558</v>
      </c>
      <c r="G83" s="5">
        <f t="shared" si="7"/>
        <v>5.6927297668038362E-2</v>
      </c>
    </row>
    <row r="84" spans="1:7">
      <c r="A84">
        <v>31</v>
      </c>
      <c r="B84" s="1">
        <v>50</v>
      </c>
      <c r="C84">
        <f t="shared" si="4"/>
        <v>1910</v>
      </c>
      <c r="D84">
        <v>44.51</v>
      </c>
      <c r="E84" s="2">
        <f t="shared" si="5"/>
        <v>7.0772442588726531E-2</v>
      </c>
      <c r="F84" s="5">
        <f t="shared" si="6"/>
        <v>0.30800636634142964</v>
      </c>
      <c r="G84" s="5">
        <f t="shared" si="7"/>
        <v>4.9363066847439421E-2</v>
      </c>
    </row>
    <row r="85" spans="1:7">
      <c r="A85">
        <v>32</v>
      </c>
      <c r="B85" s="1">
        <v>41</v>
      </c>
      <c r="C85">
        <f t="shared" si="4"/>
        <v>1961</v>
      </c>
      <c r="D85">
        <v>45.01</v>
      </c>
      <c r="E85" s="2">
        <f t="shared" si="5"/>
        <v>6.0334029227557422E-2</v>
      </c>
      <c r="F85" s="5">
        <f t="shared" si="6"/>
        <v>0.31039238673194952</v>
      </c>
      <c r="G85" s="5">
        <f t="shared" si="7"/>
        <v>4.199880638287188E-2</v>
      </c>
    </row>
    <row r="86" spans="1:7">
      <c r="A86">
        <v>33</v>
      </c>
      <c r="B86" s="1">
        <v>39</v>
      </c>
      <c r="C86">
        <f t="shared" si="4"/>
        <v>2019</v>
      </c>
      <c r="D86">
        <v>45.51</v>
      </c>
      <c r="E86" s="2">
        <f t="shared" si="5"/>
        <v>4.989561586638832E-2</v>
      </c>
      <c r="F86" s="5">
        <f t="shared" si="6"/>
        <v>0.31276200948388427</v>
      </c>
      <c r="G86" s="5">
        <f t="shared" si="7"/>
        <v>3.4685155913937456E-2</v>
      </c>
    </row>
    <row r="87" spans="1:7">
      <c r="A87">
        <v>34</v>
      </c>
      <c r="B87" s="1">
        <v>16</v>
      </c>
      <c r="C87">
        <f t="shared" si="4"/>
        <v>2056</v>
      </c>
      <c r="D87">
        <v>45.77</v>
      </c>
      <c r="E87" s="2">
        <f t="shared" si="5"/>
        <v>4.4467640918580284E-2</v>
      </c>
      <c r="F87" s="5">
        <f t="shared" si="6"/>
        <v>0.3139877889826439</v>
      </c>
      <c r="G87" s="5">
        <f t="shared" si="7"/>
        <v>3.0901885856037373E-2</v>
      </c>
    </row>
    <row r="88" spans="1:7">
      <c r="A88">
        <v>34</v>
      </c>
      <c r="B88" s="1">
        <v>49</v>
      </c>
      <c r="C88">
        <f t="shared" si="4"/>
        <v>2089</v>
      </c>
      <c r="D88">
        <v>45.99</v>
      </c>
      <c r="E88" s="2">
        <f t="shared" si="5"/>
        <v>3.9874739039665902E-2</v>
      </c>
      <c r="F88" s="5">
        <f t="shared" si="6"/>
        <v>0.31502157682033016</v>
      </c>
      <c r="G88" s="5">
        <f t="shared" si="7"/>
        <v>2.7711182653301997E-2</v>
      </c>
    </row>
    <row r="89" spans="1:7">
      <c r="A89">
        <v>35</v>
      </c>
      <c r="B89" s="1">
        <v>20</v>
      </c>
      <c r="C89">
        <f t="shared" si="4"/>
        <v>2120</v>
      </c>
      <c r="D89">
        <v>46.17</v>
      </c>
      <c r="E89" s="2">
        <f t="shared" si="5"/>
        <v>3.6116910229645027E-2</v>
      </c>
      <c r="F89" s="5">
        <f t="shared" si="6"/>
        <v>0.31586508859547102</v>
      </c>
      <c r="G89" s="5">
        <f t="shared" si="7"/>
        <v>2.5107751248546261E-2</v>
      </c>
    </row>
    <row r="90" spans="1:7">
      <c r="A90">
        <v>36</v>
      </c>
      <c r="B90" s="1">
        <v>3</v>
      </c>
      <c r="C90">
        <f t="shared" si="4"/>
        <v>2163</v>
      </c>
      <c r="D90">
        <v>46.41</v>
      </c>
      <c r="E90" s="2">
        <f t="shared" si="5"/>
        <v>3.1106471816283968E-2</v>
      </c>
      <c r="F90" s="5">
        <f t="shared" si="6"/>
        <v>0.31698654463492931</v>
      </c>
      <c r="G90" s="5">
        <f t="shared" si="7"/>
        <v>2.164646717614413E-2</v>
      </c>
    </row>
    <row r="91" spans="1:7">
      <c r="A91">
        <v>36</v>
      </c>
      <c r="B91" s="1">
        <v>37</v>
      </c>
      <c r="C91">
        <f t="shared" si="4"/>
        <v>2197</v>
      </c>
      <c r="D91">
        <v>46.57</v>
      </c>
      <c r="E91" s="2">
        <f t="shared" si="5"/>
        <v>2.7766179540709778E-2</v>
      </c>
      <c r="F91" s="5">
        <f t="shared" si="6"/>
        <v>0.31773214163880742</v>
      </c>
      <c r="G91" s="5">
        <f t="shared" si="7"/>
        <v>1.9345241855532689E-2</v>
      </c>
    </row>
    <row r="92" spans="1:7">
      <c r="A92">
        <v>37</v>
      </c>
      <c r="B92" s="1">
        <v>18</v>
      </c>
      <c r="C92">
        <f t="shared" si="4"/>
        <v>2238</v>
      </c>
      <c r="D92">
        <v>46.73</v>
      </c>
      <c r="E92" s="2">
        <f t="shared" si="5"/>
        <v>2.4425887265135737E-2</v>
      </c>
      <c r="F92" s="5">
        <f t="shared" si="6"/>
        <v>0.31847611258774622</v>
      </c>
      <c r="G92" s="5">
        <f t="shared" si="7"/>
        <v>1.7049035223005531E-2</v>
      </c>
    </row>
    <row r="93" spans="1:7">
      <c r="A93">
        <v>37</v>
      </c>
      <c r="B93" s="1">
        <v>53</v>
      </c>
      <c r="C93">
        <f t="shared" si="4"/>
        <v>2273</v>
      </c>
      <c r="D93">
        <v>46.86</v>
      </c>
      <c r="E93" s="2">
        <f t="shared" si="5"/>
        <v>2.1711899791231715E-2</v>
      </c>
      <c r="F93" s="5">
        <f t="shared" si="6"/>
        <v>0.31907939534250301</v>
      </c>
      <c r="G93" s="5">
        <f t="shared" si="7"/>
        <v>1.5187051412027766E-2</v>
      </c>
    </row>
    <row r="94" spans="1:7">
      <c r="A94">
        <v>38</v>
      </c>
      <c r="B94" s="1">
        <v>37</v>
      </c>
      <c r="C94">
        <f t="shared" si="4"/>
        <v>2317</v>
      </c>
      <c r="D94">
        <v>47</v>
      </c>
      <c r="E94" s="2">
        <f t="shared" si="5"/>
        <v>1.8789144050104355E-2</v>
      </c>
      <c r="F94" s="5">
        <f t="shared" si="6"/>
        <v>0.31972789115646261</v>
      </c>
      <c r="G94" s="5">
        <f t="shared" si="7"/>
        <v>1.3185521122029023E-2</v>
      </c>
    </row>
    <row r="95" spans="1:7">
      <c r="A95">
        <v>39</v>
      </c>
      <c r="B95" s="1">
        <v>4</v>
      </c>
      <c r="C95">
        <f t="shared" si="4"/>
        <v>2344</v>
      </c>
      <c r="D95">
        <v>47.06</v>
      </c>
      <c r="E95" s="2">
        <f t="shared" si="5"/>
        <v>1.7536534446764014E-2</v>
      </c>
      <c r="F95" s="5">
        <f t="shared" si="6"/>
        <v>0.32000543995648034</v>
      </c>
      <c r="G95" s="5">
        <f t="shared" si="7"/>
        <v>1.2328889023208852E-2</v>
      </c>
    </row>
    <row r="96" spans="1:7">
      <c r="A96">
        <v>39</v>
      </c>
      <c r="B96" s="1">
        <v>42</v>
      </c>
      <c r="C96">
        <f t="shared" si="4"/>
        <v>2382</v>
      </c>
      <c r="D96">
        <v>47.16</v>
      </c>
      <c r="E96" s="2">
        <f t="shared" si="5"/>
        <v>1.5448851774530313E-2</v>
      </c>
      <c r="F96" s="5">
        <f t="shared" si="6"/>
        <v>0.32046751834737697</v>
      </c>
      <c r="G96" s="5">
        <f t="shared" si="7"/>
        <v>1.0902721150071119E-2</v>
      </c>
    </row>
    <row r="97" spans="1:7">
      <c r="A97">
        <v>41</v>
      </c>
      <c r="B97" s="1">
        <v>48</v>
      </c>
      <c r="C97">
        <f t="shared" si="4"/>
        <v>2508</v>
      </c>
      <c r="D97">
        <v>47.39</v>
      </c>
      <c r="E97" s="2">
        <f t="shared" si="5"/>
        <v>1.0647181628392443E-2</v>
      </c>
      <c r="F97" s="5">
        <f t="shared" si="6"/>
        <v>0.32152791912612799</v>
      </c>
      <c r="G97" s="5">
        <f t="shared" si="7"/>
        <v>7.6298792403457338E-3</v>
      </c>
    </row>
    <row r="98" spans="1:7">
      <c r="A98">
        <v>44</v>
      </c>
      <c r="B98" s="1">
        <v>11</v>
      </c>
      <c r="C98">
        <f t="shared" si="4"/>
        <v>2651</v>
      </c>
      <c r="D98">
        <v>47.51</v>
      </c>
      <c r="E98" s="2">
        <f t="shared" si="5"/>
        <v>8.141962421711911E-3</v>
      </c>
      <c r="F98" s="5">
        <f t="shared" si="6"/>
        <v>0.32207985899261066</v>
      </c>
      <c r="G98" s="5">
        <f t="shared" si="7"/>
        <v>5.9263611339177569E-3</v>
      </c>
    </row>
    <row r="99" spans="1:7">
      <c r="A99">
        <v>44</v>
      </c>
      <c r="B99" s="1">
        <v>21</v>
      </c>
      <c r="C99">
        <f t="shared" si="4"/>
        <v>2661</v>
      </c>
      <c r="D99">
        <v>47.53</v>
      </c>
      <c r="E99" s="2">
        <f t="shared" si="5"/>
        <v>7.7244258872650826E-3</v>
      </c>
      <c r="F99" s="5">
        <f t="shared" si="6"/>
        <v>0.32217176167559142</v>
      </c>
      <c r="G99" s="5">
        <f t="shared" si="7"/>
        <v>5.6427108778042993E-3</v>
      </c>
    </row>
    <row r="100" spans="1:7">
      <c r="A100">
        <v>48</v>
      </c>
      <c r="B100" s="1">
        <v>10</v>
      </c>
      <c r="C100">
        <f t="shared" si="4"/>
        <v>2890</v>
      </c>
      <c r="D100">
        <v>47.67</v>
      </c>
      <c r="E100" s="2">
        <f t="shared" si="5"/>
        <v>4.8016701461377218E-3</v>
      </c>
      <c r="F100" s="5">
        <f t="shared" si="6"/>
        <v>0.32281438342249608</v>
      </c>
      <c r="G100" s="5">
        <f t="shared" si="7"/>
        <v>3.6593104243948581E-3</v>
      </c>
    </row>
    <row r="101" spans="1:7">
      <c r="A101">
        <v>50</v>
      </c>
      <c r="B101" s="1">
        <v>24</v>
      </c>
      <c r="C101">
        <f t="shared" si="4"/>
        <v>3024</v>
      </c>
      <c r="D101">
        <v>47.74</v>
      </c>
      <c r="E101" s="2">
        <f t="shared" si="5"/>
        <v>3.3402922755740418E-3</v>
      </c>
      <c r="F101" s="5">
        <f t="shared" si="6"/>
        <v>0.32313523757953161</v>
      </c>
      <c r="G101" s="5">
        <f t="shared" si="7"/>
        <v>2.6690198162604975E-3</v>
      </c>
    </row>
    <row r="102" spans="1:7">
      <c r="A102">
        <v>53</v>
      </c>
      <c r="B102" s="1">
        <v>26</v>
      </c>
      <c r="C102">
        <f t="shared" si="4"/>
        <v>3206</v>
      </c>
      <c r="D102">
        <v>47.78</v>
      </c>
      <c r="E102" s="2">
        <f t="shared" si="5"/>
        <v>2.5052192066805311E-3</v>
      </c>
      <c r="F102" s="5">
        <f t="shared" si="6"/>
        <v>0.3233184463391528</v>
      </c>
      <c r="G102" s="5">
        <f t="shared" si="7"/>
        <v>2.1035606816271965E-3</v>
      </c>
    </row>
    <row r="103" spans="1:7">
      <c r="A103">
        <v>56</v>
      </c>
      <c r="B103" s="1">
        <v>43</v>
      </c>
      <c r="C103">
        <f t="shared" si="4"/>
        <v>3403</v>
      </c>
      <c r="D103">
        <v>47.84</v>
      </c>
      <c r="E103" s="2">
        <f t="shared" si="5"/>
        <v>1.2526096033401914E-3</v>
      </c>
      <c r="F103" s="5">
        <f t="shared" si="6"/>
        <v>0.3235930735930736</v>
      </c>
      <c r="G103" s="5">
        <f t="shared" si="7"/>
        <v>1.2559457003901578E-3</v>
      </c>
    </row>
    <row r="107" spans="1:7">
      <c r="C107" s="3">
        <v>0.2</v>
      </c>
      <c r="D107">
        <f>(47.9-20)/(100-20)*100</f>
        <v>34.875</v>
      </c>
      <c r="E107" t="s">
        <v>2</v>
      </c>
    </row>
    <row r="108" spans="1:7">
      <c r="C108" s="3">
        <v>0.1</v>
      </c>
      <c r="D108">
        <f>(47.9-10)/(100-10)*100</f>
        <v>42.111111111111107</v>
      </c>
      <c r="E108" t="s">
        <v>3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D98" sqref="D2:D98"/>
    </sheetView>
  </sheetViews>
  <sheetFormatPr defaultRowHeight="15"/>
  <cols>
    <col min="1" max="1" width="23.85546875" bestFit="1" customWidth="1"/>
    <col min="3" max="4" width="23.85546875" style="4" bestFit="1" customWidth="1"/>
    <col min="5" max="5" width="25" bestFit="1" customWidth="1"/>
  </cols>
  <sheetData>
    <row r="1" spans="1:5">
      <c r="A1" t="s">
        <v>4</v>
      </c>
      <c r="B1" t="s">
        <v>5</v>
      </c>
      <c r="C1" s="4" t="s">
        <v>6</v>
      </c>
      <c r="D1" s="4" t="s">
        <v>7</v>
      </c>
      <c r="E1" t="s">
        <v>8</v>
      </c>
    </row>
    <row r="2" spans="1:5">
      <c r="A2" s="6">
        <f>B2/60</f>
        <v>0</v>
      </c>
      <c r="B2">
        <v>0</v>
      </c>
      <c r="C2" s="4">
        <v>1</v>
      </c>
      <c r="D2" s="4">
        <v>1</v>
      </c>
      <c r="E2" s="7">
        <f>LN(D2)</f>
        <v>0</v>
      </c>
    </row>
    <row r="3" spans="1:5">
      <c r="A3" s="6">
        <f t="shared" ref="A3:A66" si="0">B3/60</f>
        <v>1.6666666666666666E-2</v>
      </c>
      <c r="B3">
        <v>1</v>
      </c>
      <c r="C3" s="4">
        <v>0.99979123173277662</v>
      </c>
      <c r="D3" s="4">
        <v>0.99969138888580278</v>
      </c>
      <c r="E3" s="7">
        <f t="shared" ref="E3:E66" si="1">LN(D3)</f>
        <v>-3.0865874440685122E-4</v>
      </c>
    </row>
    <row r="4" spans="1:5">
      <c r="A4" s="6">
        <f t="shared" si="0"/>
        <v>0.83333333333333337</v>
      </c>
      <c r="B4">
        <v>50</v>
      </c>
      <c r="C4" s="4">
        <v>0.99770354906054282</v>
      </c>
      <c r="D4" s="4">
        <v>0.99660866873599541</v>
      </c>
      <c r="E4" s="7">
        <f t="shared" si="1"/>
        <v>-3.3970948624126862E-3</v>
      </c>
    </row>
    <row r="5" spans="1:5">
      <c r="A5" s="6">
        <f t="shared" si="0"/>
        <v>1.1166666666666667</v>
      </c>
      <c r="B5">
        <v>67</v>
      </c>
      <c r="C5" s="4">
        <v>0.99373695198329859</v>
      </c>
      <c r="D5" s="4">
        <v>0.99076843543443749</v>
      </c>
      <c r="E5" s="7">
        <f t="shared" si="1"/>
        <v>-9.2744395303961495E-3</v>
      </c>
    </row>
    <row r="6" spans="1:5">
      <c r="A6" s="6">
        <f t="shared" si="0"/>
        <v>1.4</v>
      </c>
      <c r="B6">
        <v>84</v>
      </c>
      <c r="C6" s="4">
        <v>0.98851774530271408</v>
      </c>
      <c r="D6" s="4">
        <v>0.98311754486128766</v>
      </c>
      <c r="E6" s="7">
        <f t="shared" si="1"/>
        <v>-1.7026588301931999E-2</v>
      </c>
    </row>
    <row r="7" spans="1:5">
      <c r="A7" s="6">
        <f t="shared" si="0"/>
        <v>1.5666666666666667</v>
      </c>
      <c r="B7">
        <v>94</v>
      </c>
      <c r="C7" s="4">
        <v>0.98329853862212946</v>
      </c>
      <c r="D7" s="4">
        <v>0.97550460513423465</v>
      </c>
      <c r="E7" s="7">
        <f t="shared" si="1"/>
        <v>-2.4800398136434258E-2</v>
      </c>
    </row>
    <row r="8" spans="1:5">
      <c r="A8" s="6">
        <f t="shared" si="0"/>
        <v>1.7166666666666666</v>
      </c>
      <c r="B8">
        <v>103</v>
      </c>
      <c r="C8" s="4">
        <v>0.98100208768267227</v>
      </c>
      <c r="D8" s="4">
        <v>0.97216686180449274</v>
      </c>
      <c r="E8" s="7">
        <f t="shared" si="1"/>
        <v>-2.8227820731912066E-2</v>
      </c>
    </row>
    <row r="9" spans="1:5">
      <c r="A9" s="6">
        <f t="shared" si="0"/>
        <v>2.0833333333333335</v>
      </c>
      <c r="B9">
        <v>125</v>
      </c>
      <c r="C9" s="4">
        <v>0.96868475991649272</v>
      </c>
      <c r="D9" s="4">
        <v>0.95438788542236819</v>
      </c>
      <c r="E9" s="7">
        <f t="shared" si="1"/>
        <v>-4.6685101675505332E-2</v>
      </c>
    </row>
    <row r="10" spans="1:5">
      <c r="A10" s="6">
        <f t="shared" si="0"/>
        <v>2.3166666666666669</v>
      </c>
      <c r="B10">
        <v>139</v>
      </c>
      <c r="C10" s="4">
        <v>0.95782881002087672</v>
      </c>
      <c r="D10" s="4">
        <v>0.93888876787654807</v>
      </c>
      <c r="E10" s="7">
        <f t="shared" si="1"/>
        <v>-6.3058264856028917E-2</v>
      </c>
    </row>
    <row r="11" spans="1:5">
      <c r="A11" s="6">
        <f t="shared" si="0"/>
        <v>2.9</v>
      </c>
      <c r="B11">
        <v>174</v>
      </c>
      <c r="C11" s="4">
        <v>0.93736951983298533</v>
      </c>
      <c r="D11" s="4">
        <v>0.91010427903631796</v>
      </c>
      <c r="E11" s="7">
        <f t="shared" si="1"/>
        <v>-9.4196093688840687E-2</v>
      </c>
    </row>
    <row r="12" spans="1:5">
      <c r="A12" s="6">
        <f t="shared" si="0"/>
        <v>3.1666666666666665</v>
      </c>
      <c r="B12">
        <v>190</v>
      </c>
      <c r="C12" s="4">
        <v>0.92567849686847592</v>
      </c>
      <c r="D12" s="4">
        <v>0.89390059558721857</v>
      </c>
      <c r="E12" s="7">
        <f t="shared" si="1"/>
        <v>-0.11216070060908173</v>
      </c>
    </row>
    <row r="13" spans="1:5">
      <c r="A13" s="6">
        <f t="shared" si="0"/>
        <v>3.4833333333333334</v>
      </c>
      <c r="B13">
        <v>209</v>
      </c>
      <c r="C13" s="4">
        <v>0.91315240083507299</v>
      </c>
      <c r="D13" s="4">
        <v>0.87673285164324588</v>
      </c>
      <c r="E13" s="7">
        <f t="shared" si="1"/>
        <v>-0.13155294915712609</v>
      </c>
    </row>
    <row r="14" spans="1:5">
      <c r="A14" s="6">
        <f t="shared" si="0"/>
        <v>3.7166666666666668</v>
      </c>
      <c r="B14">
        <v>223</v>
      </c>
      <c r="C14" s="4">
        <v>0.90563674321503129</v>
      </c>
      <c r="D14" s="4">
        <v>0.86652681511719665</v>
      </c>
      <c r="E14" s="7">
        <f t="shared" si="1"/>
        <v>-0.14326222383422171</v>
      </c>
    </row>
    <row r="15" spans="1:5">
      <c r="A15" s="6">
        <f t="shared" si="0"/>
        <v>4.0166666666666666</v>
      </c>
      <c r="B15">
        <v>241</v>
      </c>
      <c r="C15" s="4">
        <v>0.89290187891440498</v>
      </c>
      <c r="D15" s="4">
        <v>0.84939281524461774</v>
      </c>
      <c r="E15" s="7">
        <f t="shared" si="1"/>
        <v>-0.16323351976292508</v>
      </c>
    </row>
    <row r="16" spans="1:5">
      <c r="A16" s="6">
        <f t="shared" si="0"/>
        <v>4.25</v>
      </c>
      <c r="B16">
        <v>255</v>
      </c>
      <c r="C16" s="4">
        <v>0.88475991649269303</v>
      </c>
      <c r="D16" s="4">
        <v>0.83854210541094543</v>
      </c>
      <c r="E16" s="7">
        <f t="shared" si="1"/>
        <v>-0.17609048382046461</v>
      </c>
    </row>
    <row r="17" spans="1:5">
      <c r="A17" s="6">
        <f t="shared" si="0"/>
        <v>4.5333333333333332</v>
      </c>
      <c r="B17">
        <v>272</v>
      </c>
      <c r="C17" s="4">
        <v>0.87202505219206672</v>
      </c>
      <c r="D17" s="4">
        <v>0.82173039586903085</v>
      </c>
      <c r="E17" s="7">
        <f t="shared" si="1"/>
        <v>-0.19634292328577477</v>
      </c>
    </row>
    <row r="18" spans="1:5">
      <c r="A18" s="6">
        <f t="shared" si="0"/>
        <v>4.8</v>
      </c>
      <c r="B18">
        <v>288</v>
      </c>
      <c r="C18" s="4">
        <v>0.86409185803757838</v>
      </c>
      <c r="D18" s="4">
        <v>0.81135487191256606</v>
      </c>
      <c r="E18" s="7">
        <f t="shared" si="1"/>
        <v>-0.2090497473155796</v>
      </c>
    </row>
    <row r="19" spans="1:5">
      <c r="A19" s="6">
        <f t="shared" si="0"/>
        <v>5.0666666666666664</v>
      </c>
      <c r="B19">
        <v>304</v>
      </c>
      <c r="C19" s="4">
        <v>0.85260960334029223</v>
      </c>
      <c r="D19" s="4">
        <v>0.79646811641331849</v>
      </c>
      <c r="E19" s="7">
        <f t="shared" si="1"/>
        <v>-0.22756818004614854</v>
      </c>
    </row>
    <row r="20" spans="1:5">
      <c r="A20" s="6">
        <f t="shared" si="0"/>
        <v>5.6</v>
      </c>
      <c r="B20">
        <v>336</v>
      </c>
      <c r="C20" s="4">
        <v>0.83215031315240084</v>
      </c>
      <c r="D20" s="4">
        <v>0.77031826346894838</v>
      </c>
      <c r="E20" s="7">
        <f t="shared" si="1"/>
        <v>-0.26095152035093022</v>
      </c>
    </row>
    <row r="21" spans="1:5">
      <c r="A21" s="6">
        <f t="shared" si="0"/>
        <v>5.9</v>
      </c>
      <c r="B21">
        <v>354</v>
      </c>
      <c r="C21" s="4">
        <v>0.82254697286012524</v>
      </c>
      <c r="D21" s="4">
        <v>0.75820674745405936</v>
      </c>
      <c r="E21" s="7">
        <f t="shared" si="1"/>
        <v>-0.27679917663317122</v>
      </c>
    </row>
    <row r="22" spans="1:5">
      <c r="A22" s="6">
        <f t="shared" si="0"/>
        <v>6.166666666666667</v>
      </c>
      <c r="B22">
        <v>370</v>
      </c>
      <c r="C22" s="4">
        <v>0.81085594989561582</v>
      </c>
      <c r="D22" s="4">
        <v>0.74360019289415946</v>
      </c>
      <c r="E22" s="7">
        <f t="shared" si="1"/>
        <v>-0.29625176372907291</v>
      </c>
    </row>
    <row r="23" spans="1:5">
      <c r="A23" s="6">
        <f t="shared" si="0"/>
        <v>6.45</v>
      </c>
      <c r="B23">
        <v>387</v>
      </c>
      <c r="C23" s="4">
        <v>0.80146137787056371</v>
      </c>
      <c r="D23" s="4">
        <v>0.73197103596153912</v>
      </c>
      <c r="E23" s="7">
        <f t="shared" si="1"/>
        <v>-0.31201433416222674</v>
      </c>
    </row>
    <row r="24" spans="1:5">
      <c r="A24" s="6">
        <f t="shared" si="0"/>
        <v>6.75</v>
      </c>
      <c r="B24">
        <v>405</v>
      </c>
      <c r="C24" s="4">
        <v>0.7885177453027139</v>
      </c>
      <c r="D24" s="4">
        <v>0.71610431218772874</v>
      </c>
      <c r="E24" s="7">
        <f t="shared" si="1"/>
        <v>-0.33392943521984303</v>
      </c>
    </row>
    <row r="25" spans="1:5">
      <c r="A25" s="6">
        <f t="shared" si="0"/>
        <v>7.3166666666666664</v>
      </c>
      <c r="B25">
        <v>439</v>
      </c>
      <c r="C25" s="4">
        <v>0.77118997912317322</v>
      </c>
      <c r="D25" s="4">
        <v>0.69514094724380715</v>
      </c>
      <c r="E25" s="7">
        <f t="shared" si="1"/>
        <v>-0.36364065218919739</v>
      </c>
    </row>
    <row r="26" spans="1:5">
      <c r="A26" s="6">
        <f t="shared" si="0"/>
        <v>7.916666666666667</v>
      </c>
      <c r="B26">
        <v>475</v>
      </c>
      <c r="C26" s="4">
        <v>0.74947807933194155</v>
      </c>
      <c r="D26" s="4">
        <v>0.6693121693121693</v>
      </c>
      <c r="E26" s="7">
        <f t="shared" si="1"/>
        <v>-0.40150470689206746</v>
      </c>
    </row>
    <row r="27" spans="1:5">
      <c r="A27" s="6">
        <f t="shared" si="0"/>
        <v>8.25</v>
      </c>
      <c r="B27">
        <v>495</v>
      </c>
      <c r="C27" s="4">
        <v>0.73903966597077242</v>
      </c>
      <c r="D27" s="4">
        <v>0.65706447187928674</v>
      </c>
      <c r="E27" s="7">
        <f t="shared" si="1"/>
        <v>-0.41997313459774283</v>
      </c>
    </row>
    <row r="28" spans="1:5">
      <c r="A28" s="6">
        <f t="shared" si="0"/>
        <v>8.5166666666666675</v>
      </c>
      <c r="B28">
        <v>511</v>
      </c>
      <c r="C28" s="4">
        <v>0.72734864300626301</v>
      </c>
      <c r="D28" s="4">
        <v>0.64347565916054628</v>
      </c>
      <c r="E28" s="7">
        <f t="shared" si="1"/>
        <v>-0.44087107836370243</v>
      </c>
    </row>
    <row r="29" spans="1:5">
      <c r="A29" s="6">
        <f t="shared" si="0"/>
        <v>8.8333333333333339</v>
      </c>
      <c r="B29">
        <v>530</v>
      </c>
      <c r="C29" s="4">
        <v>0.7177453027139874</v>
      </c>
      <c r="D29" s="4">
        <v>0.6324137151010536</v>
      </c>
      <c r="E29" s="7">
        <f t="shared" si="1"/>
        <v>-0.4582114864989178</v>
      </c>
    </row>
    <row r="30" spans="1:5">
      <c r="A30" s="6">
        <f t="shared" si="0"/>
        <v>9.4333333333333336</v>
      </c>
      <c r="B30">
        <v>566</v>
      </c>
      <c r="C30" s="4">
        <v>0.69519832985386221</v>
      </c>
      <c r="D30" s="4">
        <v>0.60679120074117165</v>
      </c>
      <c r="E30" s="7">
        <f t="shared" si="1"/>
        <v>-0.49957053269864382</v>
      </c>
    </row>
    <row r="31" spans="1:5">
      <c r="A31" s="6">
        <f t="shared" si="0"/>
        <v>9.6666666666666661</v>
      </c>
      <c r="B31">
        <v>580</v>
      </c>
      <c r="C31" s="4">
        <v>0.68705636743215026</v>
      </c>
      <c r="D31" s="4">
        <v>0.59765690843755603</v>
      </c>
      <c r="E31" s="7">
        <f t="shared" si="1"/>
        <v>-0.51473842138829373</v>
      </c>
    </row>
    <row r="32" spans="1:5">
      <c r="A32" s="6">
        <f t="shared" si="0"/>
        <v>10.016666666666667</v>
      </c>
      <c r="B32">
        <v>601</v>
      </c>
      <c r="C32" s="4">
        <v>0.67620041753653448</v>
      </c>
      <c r="D32" s="4">
        <v>0.58557379992753567</v>
      </c>
      <c r="E32" s="7">
        <f t="shared" si="1"/>
        <v>-0.53516305789682617</v>
      </c>
    </row>
    <row r="33" spans="1:5">
      <c r="A33" s="6">
        <f t="shared" si="0"/>
        <v>10.333333333333334</v>
      </c>
      <c r="B33">
        <v>620</v>
      </c>
      <c r="C33" s="4">
        <v>0.66283924843423803</v>
      </c>
      <c r="D33" s="4">
        <v>0.57085080488725204</v>
      </c>
      <c r="E33" s="7">
        <f t="shared" si="1"/>
        <v>-0.56062739088049873</v>
      </c>
    </row>
    <row r="34" spans="1:5">
      <c r="A34" s="6">
        <f t="shared" si="0"/>
        <v>10.866666666666667</v>
      </c>
      <c r="B34">
        <v>652</v>
      </c>
      <c r="C34" s="4">
        <v>0.64488517745302709</v>
      </c>
      <c r="D34" s="4">
        <v>0.55132039996581483</v>
      </c>
      <c r="E34" s="7">
        <f t="shared" si="1"/>
        <v>-0.59543915068671638</v>
      </c>
    </row>
    <row r="35" spans="1:5">
      <c r="A35" s="6">
        <f t="shared" si="0"/>
        <v>11.216666666666667</v>
      </c>
      <c r="B35">
        <v>673</v>
      </c>
      <c r="C35" s="4">
        <v>0.63340292275574117</v>
      </c>
      <c r="D35" s="4">
        <v>0.53897983273054162</v>
      </c>
      <c r="E35" s="7">
        <f t="shared" si="1"/>
        <v>-0.61807712485747746</v>
      </c>
    </row>
    <row r="36" spans="1:5">
      <c r="A36" s="6">
        <f t="shared" si="0"/>
        <v>11.466666666666667</v>
      </c>
      <c r="B36">
        <v>688</v>
      </c>
      <c r="C36" s="4">
        <v>0.62400835073068894</v>
      </c>
      <c r="D36" s="4">
        <v>0.52896856407858295</v>
      </c>
      <c r="E36" s="7">
        <f t="shared" si="1"/>
        <v>-0.63682627407184667</v>
      </c>
    </row>
    <row r="37" spans="1:5">
      <c r="A37" s="6">
        <f t="shared" si="0"/>
        <v>11.766666666666667</v>
      </c>
      <c r="B37">
        <v>706</v>
      </c>
      <c r="C37" s="4">
        <v>0.61169102296450939</v>
      </c>
      <c r="D37" s="4">
        <v>0.51595777902691897</v>
      </c>
      <c r="E37" s="7">
        <f t="shared" si="1"/>
        <v>-0.66173034043954926</v>
      </c>
    </row>
    <row r="38" spans="1:5">
      <c r="A38" s="6">
        <f t="shared" si="0"/>
        <v>12</v>
      </c>
      <c r="B38">
        <v>720</v>
      </c>
      <c r="C38" s="4">
        <v>0.60271398747390392</v>
      </c>
      <c r="D38" s="4">
        <v>0.50655660000643055</v>
      </c>
      <c r="E38" s="7">
        <f t="shared" si="1"/>
        <v>-0.68011921423867594</v>
      </c>
    </row>
    <row r="39" spans="1:5">
      <c r="A39" s="6">
        <f t="shared" si="0"/>
        <v>12.666666666666666</v>
      </c>
      <c r="B39">
        <v>760</v>
      </c>
      <c r="C39" s="4">
        <v>0.58246346555323592</v>
      </c>
      <c r="D39" s="4">
        <v>0.48559670781893011</v>
      </c>
      <c r="E39" s="7">
        <f t="shared" si="1"/>
        <v>-0.72237681887488359</v>
      </c>
    </row>
    <row r="40" spans="1:5">
      <c r="A40" s="6">
        <f t="shared" si="0"/>
        <v>12.983333333333333</v>
      </c>
      <c r="B40">
        <v>779</v>
      </c>
      <c r="C40" s="4">
        <v>0.56931106471816284</v>
      </c>
      <c r="D40" s="4">
        <v>0.47216414236779541</v>
      </c>
      <c r="E40" s="7">
        <f t="shared" si="1"/>
        <v>-0.75042859459701183</v>
      </c>
    </row>
    <row r="41" spans="1:5">
      <c r="A41" s="6">
        <f t="shared" si="0"/>
        <v>13.516666666666667</v>
      </c>
      <c r="B41">
        <v>811</v>
      </c>
      <c r="C41" s="4">
        <v>0.55093945720250515</v>
      </c>
      <c r="D41" s="4">
        <v>0.45363436022641024</v>
      </c>
      <c r="E41" s="7">
        <f t="shared" si="1"/>
        <v>-0.79046377937926193</v>
      </c>
    </row>
    <row r="42" spans="1:5">
      <c r="A42" s="6">
        <f t="shared" si="0"/>
        <v>13.8</v>
      </c>
      <c r="B42">
        <v>828</v>
      </c>
      <c r="C42" s="4">
        <v>0.54070981210855951</v>
      </c>
      <c r="D42" s="4">
        <v>0.44343250354179314</v>
      </c>
      <c r="E42" s="7">
        <f t="shared" si="1"/>
        <v>-0.81320967925028353</v>
      </c>
    </row>
    <row r="43" spans="1:5">
      <c r="A43" s="6">
        <f t="shared" si="0"/>
        <v>14.133333333333333</v>
      </c>
      <c r="B43">
        <v>848</v>
      </c>
      <c r="C43" s="4">
        <v>0.530062630480167</v>
      </c>
      <c r="D43" s="4">
        <v>0.43290091713349682</v>
      </c>
      <c r="E43" s="7">
        <f t="shared" si="1"/>
        <v>-0.83724640595595012</v>
      </c>
    </row>
    <row r="44" spans="1:5">
      <c r="A44" s="6">
        <f t="shared" si="0"/>
        <v>14.433333333333334</v>
      </c>
      <c r="B44">
        <v>866</v>
      </c>
      <c r="C44" s="4">
        <v>0.51941544885177449</v>
      </c>
      <c r="D44" s="4">
        <v>0.42245665163347923</v>
      </c>
      <c r="E44" s="7">
        <f t="shared" si="1"/>
        <v>-0.86166843713268892</v>
      </c>
    </row>
    <row r="45" spans="1:5">
      <c r="A45" s="6">
        <f t="shared" si="0"/>
        <v>14.766666666666667</v>
      </c>
      <c r="B45">
        <v>886</v>
      </c>
      <c r="C45" s="4">
        <v>0.50542797494780789</v>
      </c>
      <c r="D45" s="4">
        <v>0.40886665089645657</v>
      </c>
      <c r="E45" s="7">
        <f t="shared" si="1"/>
        <v>-0.89436621302890895</v>
      </c>
    </row>
    <row r="46" spans="1:5">
      <c r="A46" s="6">
        <f t="shared" si="0"/>
        <v>15.066666666666666</v>
      </c>
      <c r="B46">
        <v>904</v>
      </c>
      <c r="C46" s="4">
        <v>0.49540709812108552</v>
      </c>
      <c r="D46" s="4">
        <v>0.39922070200451987</v>
      </c>
      <c r="E46" s="7">
        <f t="shared" si="1"/>
        <v>-0.91824087716068836</v>
      </c>
    </row>
    <row r="47" spans="1:5">
      <c r="A47" s="6">
        <f t="shared" si="0"/>
        <v>15.3</v>
      </c>
      <c r="B47">
        <v>918</v>
      </c>
      <c r="C47" s="4">
        <v>0.48663883089770354</v>
      </c>
      <c r="D47" s="4">
        <v>0.39084146618191623</v>
      </c>
      <c r="E47" s="7">
        <f t="shared" si="1"/>
        <v>-0.93945325855207451</v>
      </c>
    </row>
    <row r="48" spans="1:5">
      <c r="A48" s="6">
        <f t="shared" si="0"/>
        <v>15.633333333333333</v>
      </c>
      <c r="B48">
        <v>938</v>
      </c>
      <c r="C48" s="4">
        <v>0.47620041753653441</v>
      </c>
      <c r="D48" s="4">
        <v>0.38093955068400137</v>
      </c>
      <c r="E48" s="7">
        <f t="shared" si="1"/>
        <v>-0.96511457606524909</v>
      </c>
    </row>
    <row r="49" spans="1:5">
      <c r="A49" s="6">
        <f t="shared" si="0"/>
        <v>16.066666666666666</v>
      </c>
      <c r="B49">
        <v>964</v>
      </c>
      <c r="C49" s="4">
        <v>0.45991649269311063</v>
      </c>
      <c r="D49" s="4">
        <v>0.36564964636255121</v>
      </c>
      <c r="E49" s="7">
        <f t="shared" si="1"/>
        <v>-1.0060796544130499</v>
      </c>
    </row>
    <row r="50" spans="1:5">
      <c r="A50" s="6">
        <f t="shared" si="0"/>
        <v>16.55</v>
      </c>
      <c r="B50">
        <v>993</v>
      </c>
      <c r="C50" s="4">
        <v>0.44613778705636742</v>
      </c>
      <c r="D50" s="4">
        <v>0.35285927409007578</v>
      </c>
      <c r="E50" s="7">
        <f t="shared" si="1"/>
        <v>-1.0416859585022789</v>
      </c>
    </row>
    <row r="51" spans="1:5">
      <c r="A51" s="6">
        <f t="shared" si="0"/>
        <v>16.866666666666667</v>
      </c>
      <c r="B51">
        <v>1012</v>
      </c>
      <c r="C51" s="4">
        <v>0.43632567849686849</v>
      </c>
      <c r="D51" s="4">
        <v>0.34383202099737531</v>
      </c>
      <c r="E51" s="7">
        <f t="shared" si="1"/>
        <v>-1.0676020519255496</v>
      </c>
    </row>
    <row r="52" spans="1:5">
      <c r="A52" s="6">
        <f t="shared" si="0"/>
        <v>17.233333333333334</v>
      </c>
      <c r="B52">
        <v>1034</v>
      </c>
      <c r="C52" s="4">
        <v>0.42129436325678499</v>
      </c>
      <c r="D52" s="4">
        <v>0.33013188572223967</v>
      </c>
      <c r="E52" s="7">
        <f t="shared" si="1"/>
        <v>-1.1082630506581244</v>
      </c>
    </row>
    <row r="53" spans="1:5">
      <c r="A53" s="6">
        <f t="shared" si="0"/>
        <v>17.533333333333335</v>
      </c>
      <c r="B53">
        <v>1052</v>
      </c>
      <c r="C53" s="4">
        <v>0.41148225469728594</v>
      </c>
      <c r="D53" s="4">
        <v>0.32127176191975837</v>
      </c>
      <c r="E53" s="7">
        <f t="shared" si="1"/>
        <v>-1.1354679036825897</v>
      </c>
    </row>
    <row r="54" spans="1:5">
      <c r="A54" s="6">
        <f t="shared" si="0"/>
        <v>17.816666666666666</v>
      </c>
      <c r="B54">
        <v>1069</v>
      </c>
      <c r="C54" s="4">
        <v>0.40354906054279749</v>
      </c>
      <c r="D54" s="4">
        <v>0.314155616818239</v>
      </c>
      <c r="E54" s="7">
        <f t="shared" si="1"/>
        <v>-1.1578668208779626</v>
      </c>
    </row>
    <row r="55" spans="1:5">
      <c r="A55" s="6">
        <f t="shared" si="0"/>
        <v>18.133333333333333</v>
      </c>
      <c r="B55">
        <v>1088</v>
      </c>
      <c r="C55" s="4">
        <v>0.39144050104384137</v>
      </c>
      <c r="D55" s="4">
        <v>0.30337486796384727</v>
      </c>
      <c r="E55" s="7">
        <f t="shared" si="1"/>
        <v>-1.1927860501597027</v>
      </c>
    </row>
    <row r="56" spans="1:5">
      <c r="A56" s="6">
        <f t="shared" si="0"/>
        <v>18.466666666666665</v>
      </c>
      <c r="B56">
        <v>1108</v>
      </c>
      <c r="C56" s="4">
        <v>0.38058455114822543</v>
      </c>
      <c r="D56" s="4">
        <v>0.29379136211865453</v>
      </c>
      <c r="E56" s="7">
        <f t="shared" si="1"/>
        <v>-1.2248854162237324</v>
      </c>
    </row>
    <row r="57" spans="1:5">
      <c r="A57" s="6">
        <f t="shared" si="0"/>
        <v>18.783333333333335</v>
      </c>
      <c r="B57">
        <v>1127</v>
      </c>
      <c r="C57" s="4">
        <v>0.36993736951983297</v>
      </c>
      <c r="D57" s="4">
        <v>0.28446652213743945</v>
      </c>
      <c r="E57" s="7">
        <f t="shared" si="1"/>
        <v>-1.2571397049673476</v>
      </c>
    </row>
    <row r="58" spans="1:5">
      <c r="A58" s="6">
        <f t="shared" si="0"/>
        <v>19.100000000000001</v>
      </c>
      <c r="B58">
        <v>1146</v>
      </c>
      <c r="C58" s="4">
        <v>0.35929018789144046</v>
      </c>
      <c r="D58" s="4">
        <v>0.27521446000289057</v>
      </c>
      <c r="E58" s="7">
        <f t="shared" si="1"/>
        <v>-1.2902046306881612</v>
      </c>
    </row>
    <row r="59" spans="1:5">
      <c r="A59" s="6">
        <f t="shared" si="0"/>
        <v>19.45</v>
      </c>
      <c r="B59">
        <v>1167</v>
      </c>
      <c r="C59" s="4">
        <v>0.34885177453027133</v>
      </c>
      <c r="D59" s="4">
        <v>0.26621364357980465</v>
      </c>
      <c r="E59" s="7">
        <f t="shared" si="1"/>
        <v>-1.3234561212172993</v>
      </c>
    </row>
    <row r="60" spans="1:5">
      <c r="A60" s="6">
        <f t="shared" si="0"/>
        <v>20.100000000000001</v>
      </c>
      <c r="B60">
        <v>1206</v>
      </c>
      <c r="C60" s="4">
        <v>0.33173277661795408</v>
      </c>
      <c r="D60" s="4">
        <v>0.25159990685329675</v>
      </c>
      <c r="E60" s="7">
        <f t="shared" si="1"/>
        <v>-1.3799151243733416</v>
      </c>
    </row>
    <row r="61" spans="1:5">
      <c r="A61" s="6">
        <f t="shared" si="0"/>
        <v>20.416666666666668</v>
      </c>
      <c r="B61">
        <v>1225</v>
      </c>
      <c r="C61" s="4">
        <v>0.32150313152400833</v>
      </c>
      <c r="D61" s="4">
        <v>0.24295364546936876</v>
      </c>
      <c r="E61" s="7">
        <f t="shared" si="1"/>
        <v>-1.414884613223788</v>
      </c>
    </row>
    <row r="62" spans="1:5">
      <c r="A62" s="6">
        <f t="shared" si="0"/>
        <v>20.75</v>
      </c>
      <c r="B62">
        <v>1245</v>
      </c>
      <c r="C62" s="4">
        <v>0.3110647181628392</v>
      </c>
      <c r="D62" s="4">
        <v>0.23419660261765532</v>
      </c>
      <c r="E62" s="7">
        <f t="shared" si="1"/>
        <v>-1.4515943342531346</v>
      </c>
    </row>
    <row r="63" spans="1:5">
      <c r="A63" s="6">
        <f t="shared" si="0"/>
        <v>21.433333333333334</v>
      </c>
      <c r="B63">
        <v>1286</v>
      </c>
      <c r="C63" s="4">
        <v>0.29039665970772438</v>
      </c>
      <c r="D63" s="4">
        <v>0.21705047087538326</v>
      </c>
      <c r="E63" s="7">
        <f t="shared" si="1"/>
        <v>-1.5276253678061154</v>
      </c>
    </row>
    <row r="64" spans="1:5">
      <c r="A64" s="6">
        <f t="shared" si="0"/>
        <v>21.783333333333335</v>
      </c>
      <c r="B64">
        <v>1307</v>
      </c>
      <c r="C64" s="4">
        <v>0.27974947807933193</v>
      </c>
      <c r="D64" s="4">
        <v>0.20831612281426412</v>
      </c>
      <c r="E64" s="7">
        <f t="shared" si="1"/>
        <v>-1.5686985318178122</v>
      </c>
    </row>
    <row r="65" spans="1:5">
      <c r="A65" s="6">
        <f t="shared" si="0"/>
        <v>22.15</v>
      </c>
      <c r="B65">
        <v>1329</v>
      </c>
      <c r="C65" s="4">
        <v>0.2693110647181628</v>
      </c>
      <c r="D65" s="4">
        <v>0.19981710105166903</v>
      </c>
      <c r="E65" s="7">
        <f t="shared" si="1"/>
        <v>-1.6103528255811774</v>
      </c>
    </row>
    <row r="66" spans="1:5">
      <c r="A66" s="6">
        <f t="shared" si="0"/>
        <v>22.516666666666666</v>
      </c>
      <c r="B66">
        <v>1351</v>
      </c>
      <c r="C66" s="4">
        <v>0.25845511482254691</v>
      </c>
      <c r="D66" s="4">
        <v>0.19104464559010018</v>
      </c>
      <c r="E66" s="7">
        <f t="shared" si="1"/>
        <v>-1.6552481317049474</v>
      </c>
    </row>
    <row r="67" spans="1:5">
      <c r="A67" s="6">
        <f t="shared" ref="A67:A98" si="2">B67/60</f>
        <v>22.883333333333333</v>
      </c>
      <c r="B67">
        <v>1373</v>
      </c>
      <c r="C67" s="4">
        <v>0.24822546972860127</v>
      </c>
      <c r="D67" s="4">
        <v>0.18283967863655637</v>
      </c>
      <c r="E67" s="7">
        <f t="shared" ref="E67:E98" si="3">LN(D67)</f>
        <v>-1.6991455831412474</v>
      </c>
    </row>
    <row r="68" spans="1:5">
      <c r="A68" s="6">
        <f t="shared" si="2"/>
        <v>23.216666666666665</v>
      </c>
      <c r="B68">
        <v>1393</v>
      </c>
      <c r="C68" s="4">
        <v>0.23799582463465552</v>
      </c>
      <c r="D68" s="4">
        <v>0.17469361913806364</v>
      </c>
      <c r="E68" s="7">
        <f t="shared" si="3"/>
        <v>-1.7447215871911168</v>
      </c>
    </row>
    <row r="69" spans="1:5">
      <c r="A69" s="6">
        <f t="shared" si="2"/>
        <v>23.65</v>
      </c>
      <c r="B69">
        <v>1419</v>
      </c>
      <c r="C69" s="4">
        <v>0.22630480167014608</v>
      </c>
      <c r="D69" s="4">
        <v>0.16545515796452132</v>
      </c>
      <c r="E69" s="7">
        <f t="shared" si="3"/>
        <v>-1.7990550697331482</v>
      </c>
    </row>
    <row r="70" spans="1:5">
      <c r="A70" s="6">
        <f t="shared" si="2"/>
        <v>24.15</v>
      </c>
      <c r="B70">
        <v>1449</v>
      </c>
      <c r="C70" s="4">
        <v>0.21398747390396661</v>
      </c>
      <c r="D70" s="4">
        <v>0.15580309695820052</v>
      </c>
      <c r="E70" s="7">
        <f t="shared" si="3"/>
        <v>-1.8591622679625586</v>
      </c>
    </row>
    <row r="71" spans="1:5">
      <c r="A71" s="6">
        <f t="shared" si="2"/>
        <v>24.6</v>
      </c>
      <c r="B71">
        <v>1476</v>
      </c>
      <c r="C71" s="4">
        <v>0.20626304801670137</v>
      </c>
      <c r="D71" s="4">
        <v>0.14979221118428004</v>
      </c>
      <c r="E71" s="7">
        <f t="shared" si="3"/>
        <v>-1.8985062040152783</v>
      </c>
    </row>
    <row r="72" spans="1:5">
      <c r="A72" s="6">
        <f t="shared" si="2"/>
        <v>25.033333333333335</v>
      </c>
      <c r="B72">
        <v>1502</v>
      </c>
      <c r="C72" s="4">
        <v>0.19561586638830894</v>
      </c>
      <c r="D72" s="4">
        <v>0.14155956770071645</v>
      </c>
      <c r="E72" s="7">
        <f t="shared" si="3"/>
        <v>-1.9550346773332414</v>
      </c>
    </row>
    <row r="73" spans="1:5">
      <c r="A73" s="6">
        <f t="shared" si="2"/>
        <v>25.45</v>
      </c>
      <c r="B73">
        <v>1527</v>
      </c>
      <c r="C73" s="4">
        <v>0.18580375782881001</v>
      </c>
      <c r="D73" s="4">
        <v>0.13402611244337873</v>
      </c>
      <c r="E73" s="7">
        <f t="shared" si="3"/>
        <v>-2.0097206290352809</v>
      </c>
    </row>
    <row r="74" spans="1:5">
      <c r="A74" s="6">
        <f t="shared" si="2"/>
        <v>25.883333333333333</v>
      </c>
      <c r="B74">
        <v>1553</v>
      </c>
      <c r="C74" s="4">
        <v>0.17473903966597074</v>
      </c>
      <c r="D74" s="4">
        <v>0.12559182369736854</v>
      </c>
      <c r="E74" s="7">
        <f t="shared" si="3"/>
        <v>-2.0747181250178897</v>
      </c>
    </row>
    <row r="75" spans="1:5">
      <c r="A75" s="6">
        <f t="shared" si="2"/>
        <v>26.35</v>
      </c>
      <c r="B75">
        <v>1581</v>
      </c>
      <c r="C75" s="4">
        <v>0.16471816283924845</v>
      </c>
      <c r="D75" s="4">
        <v>0.11800832568396799</v>
      </c>
      <c r="E75" s="7">
        <f t="shared" si="3"/>
        <v>-2.1370001003616785</v>
      </c>
    </row>
    <row r="76" spans="1:5">
      <c r="A76" s="6">
        <f t="shared" si="2"/>
        <v>26.783333333333335</v>
      </c>
      <c r="B76">
        <v>1607</v>
      </c>
      <c r="C76" s="4">
        <v>0.15386221294363253</v>
      </c>
      <c r="D76" s="4">
        <v>0.10985133001784259</v>
      </c>
      <c r="E76" s="7">
        <f t="shared" si="3"/>
        <v>-2.2086273726431793</v>
      </c>
    </row>
    <row r="77" spans="1:5">
      <c r="A77" s="6">
        <f t="shared" si="2"/>
        <v>27.35</v>
      </c>
      <c r="B77">
        <v>1641</v>
      </c>
      <c r="C77" s="4">
        <v>0.14175365344467639</v>
      </c>
      <c r="D77" s="4">
        <v>0.1008240659812721</v>
      </c>
      <c r="E77" s="7">
        <f t="shared" si="3"/>
        <v>-2.2943782020268628</v>
      </c>
    </row>
    <row r="78" spans="1:5">
      <c r="A78" s="6">
        <f t="shared" si="2"/>
        <v>27.916666666666668</v>
      </c>
      <c r="B78">
        <v>1675</v>
      </c>
      <c r="C78" s="4">
        <v>0.13027139874739044</v>
      </c>
      <c r="D78" s="4">
        <v>9.2332013881263261E-2</v>
      </c>
      <c r="E78" s="7">
        <f t="shared" si="3"/>
        <v>-2.3823643516596342</v>
      </c>
    </row>
    <row r="79" spans="1:5">
      <c r="A79" s="6">
        <f t="shared" si="2"/>
        <v>28.35</v>
      </c>
      <c r="B79">
        <v>1701</v>
      </c>
      <c r="C79" s="4">
        <v>0.12317327766179538</v>
      </c>
      <c r="D79" s="4">
        <v>8.7115284298382931E-2</v>
      </c>
      <c r="E79" s="7">
        <f t="shared" si="3"/>
        <v>-2.4405229306288891</v>
      </c>
    </row>
    <row r="80" spans="1:5">
      <c r="A80" s="6">
        <f t="shared" si="2"/>
        <v>29.05</v>
      </c>
      <c r="B80">
        <v>1743</v>
      </c>
      <c r="C80" s="4">
        <v>0.11252609603340294</v>
      </c>
      <c r="D80" s="4">
        <v>7.9336862650314324E-2</v>
      </c>
      <c r="E80" s="7">
        <f t="shared" si="3"/>
        <v>-2.5340524077794617</v>
      </c>
    </row>
    <row r="81" spans="1:5">
      <c r="A81" s="6">
        <f t="shared" si="2"/>
        <v>29.566666666666666</v>
      </c>
      <c r="B81">
        <v>1774</v>
      </c>
      <c r="C81" s="4">
        <v>0.10208768267223384</v>
      </c>
      <c r="D81" s="4">
        <v>7.1764816584526214E-2</v>
      </c>
      <c r="E81" s="7">
        <f t="shared" si="3"/>
        <v>-2.6343609427409738</v>
      </c>
    </row>
    <row r="82" spans="1:5">
      <c r="A82" s="6">
        <f t="shared" si="2"/>
        <v>30.25</v>
      </c>
      <c r="B82">
        <v>1815</v>
      </c>
      <c r="C82" s="4">
        <v>9.1858037578288074E-2</v>
      </c>
      <c r="D82" s="4">
        <v>6.4395405858820504E-2</v>
      </c>
      <c r="E82" s="7">
        <f t="shared" si="3"/>
        <v>-2.7427129860124313</v>
      </c>
    </row>
    <row r="83" spans="1:5">
      <c r="A83" s="6">
        <f t="shared" si="2"/>
        <v>30.916666666666668</v>
      </c>
      <c r="B83">
        <v>1855</v>
      </c>
      <c r="C83" s="4">
        <v>8.1419624217118972E-2</v>
      </c>
      <c r="D83" s="4">
        <v>5.6927297668038362E-2</v>
      </c>
      <c r="E83" s="7">
        <f t="shared" si="3"/>
        <v>-2.8659803047720063</v>
      </c>
    </row>
    <row r="84" spans="1:5">
      <c r="A84" s="6">
        <f t="shared" si="2"/>
        <v>31.833333333333332</v>
      </c>
      <c r="B84">
        <v>1910</v>
      </c>
      <c r="C84" s="4">
        <v>7.0772442588726531E-2</v>
      </c>
      <c r="D84" s="4">
        <v>4.9363066847439421E-2</v>
      </c>
      <c r="E84" s="7">
        <f t="shared" si="3"/>
        <v>-3.0085527690736531</v>
      </c>
    </row>
    <row r="85" spans="1:5">
      <c r="A85" s="6">
        <f t="shared" si="2"/>
        <v>32.68333333333333</v>
      </c>
      <c r="B85">
        <v>1961</v>
      </c>
      <c r="C85" s="4">
        <v>6.0334029227557422E-2</v>
      </c>
      <c r="D85" s="4">
        <v>4.199880638287188E-2</v>
      </c>
      <c r="E85" s="7">
        <f t="shared" si="3"/>
        <v>-3.1701140805580406</v>
      </c>
    </row>
    <row r="86" spans="1:5">
      <c r="A86" s="6">
        <f t="shared" si="2"/>
        <v>33.65</v>
      </c>
      <c r="B86">
        <v>2019</v>
      </c>
      <c r="C86" s="4">
        <v>4.989561586638832E-2</v>
      </c>
      <c r="D86" s="4">
        <v>3.4685155913937456E-2</v>
      </c>
      <c r="E86" s="7">
        <f t="shared" si="3"/>
        <v>-3.3614434670147864</v>
      </c>
    </row>
    <row r="87" spans="1:5">
      <c r="A87" s="6">
        <f t="shared" si="2"/>
        <v>34.266666666666666</v>
      </c>
      <c r="B87">
        <v>2056</v>
      </c>
      <c r="C87" s="4">
        <v>4.4467640918580284E-2</v>
      </c>
      <c r="D87" s="4">
        <v>3.0901885856037373E-2</v>
      </c>
      <c r="E87" s="7">
        <f t="shared" si="3"/>
        <v>-3.4769380660010283</v>
      </c>
    </row>
    <row r="88" spans="1:5">
      <c r="A88" s="6">
        <f t="shared" si="2"/>
        <v>34.81666666666667</v>
      </c>
      <c r="B88">
        <v>2089</v>
      </c>
      <c r="C88" s="4">
        <v>3.9874739039665902E-2</v>
      </c>
      <c r="D88" s="4">
        <v>2.7711182653301997E-2</v>
      </c>
      <c r="E88" s="7">
        <f t="shared" si="3"/>
        <v>-3.5859192413607652</v>
      </c>
    </row>
    <row r="89" spans="1:5">
      <c r="A89" s="6">
        <f t="shared" si="2"/>
        <v>35.333333333333336</v>
      </c>
      <c r="B89">
        <v>2120</v>
      </c>
      <c r="C89" s="4">
        <v>3.6116910229645027E-2</v>
      </c>
      <c r="D89" s="4">
        <v>2.5107751248546261E-2</v>
      </c>
      <c r="E89" s="7">
        <f t="shared" si="3"/>
        <v>-3.6845786658347204</v>
      </c>
    </row>
    <row r="90" spans="1:5">
      <c r="A90" s="6">
        <f t="shared" si="2"/>
        <v>36.049999999999997</v>
      </c>
      <c r="B90">
        <v>2163</v>
      </c>
      <c r="C90" s="4">
        <v>3.1106471816283968E-2</v>
      </c>
      <c r="D90" s="4">
        <v>2.164646717614413E-2</v>
      </c>
      <c r="E90" s="7">
        <f t="shared" si="3"/>
        <v>-3.8329130167797554</v>
      </c>
    </row>
    <row r="91" spans="1:5">
      <c r="A91" s="6">
        <f t="shared" si="2"/>
        <v>36.616666666666667</v>
      </c>
      <c r="B91">
        <v>2197</v>
      </c>
      <c r="C91" s="4">
        <v>2.7766179540709778E-2</v>
      </c>
      <c r="D91" s="4">
        <v>1.9345241855532689E-2</v>
      </c>
      <c r="E91" s="7">
        <f t="shared" si="3"/>
        <v>-3.9453087886833265</v>
      </c>
    </row>
    <row r="92" spans="1:5">
      <c r="A92" s="6">
        <f t="shared" si="2"/>
        <v>37.299999999999997</v>
      </c>
      <c r="B92">
        <v>2238</v>
      </c>
      <c r="C92" s="4">
        <v>2.4425887265135737E-2</v>
      </c>
      <c r="D92" s="4">
        <v>1.7049035223005531E-2</v>
      </c>
      <c r="E92" s="7">
        <f t="shared" si="3"/>
        <v>-4.071661662014578</v>
      </c>
    </row>
    <row r="93" spans="1:5">
      <c r="A93" s="6">
        <f t="shared" si="2"/>
        <v>37.883333333333333</v>
      </c>
      <c r="B93">
        <v>2273</v>
      </c>
      <c r="C93" s="4">
        <v>2.1711899791231715E-2</v>
      </c>
      <c r="D93" s="4">
        <v>1.5187051412027766E-2</v>
      </c>
      <c r="E93" s="7">
        <f t="shared" si="3"/>
        <v>-4.1873120949741933</v>
      </c>
    </row>
    <row r="94" spans="1:5">
      <c r="A94" s="6">
        <f t="shared" si="2"/>
        <v>38.616666666666667</v>
      </c>
      <c r="B94">
        <v>2317</v>
      </c>
      <c r="C94" s="4">
        <v>1.8789144050104355E-2</v>
      </c>
      <c r="D94" s="4">
        <v>1.3185521122029023E-2</v>
      </c>
      <c r="E94" s="7">
        <f t="shared" si="3"/>
        <v>-4.3286359361028701</v>
      </c>
    </row>
    <row r="95" spans="1:5">
      <c r="A95" s="6">
        <f t="shared" si="2"/>
        <v>39.06666666666667</v>
      </c>
      <c r="B95">
        <v>2344</v>
      </c>
      <c r="C95" s="4">
        <v>1.7536534446764014E-2</v>
      </c>
      <c r="D95" s="4">
        <v>1.2328889023208852E-2</v>
      </c>
      <c r="E95" s="7">
        <f t="shared" si="3"/>
        <v>-4.3958100694170463</v>
      </c>
    </row>
    <row r="96" spans="1:5">
      <c r="A96" s="6">
        <f t="shared" si="2"/>
        <v>39.700000000000003</v>
      </c>
      <c r="B96">
        <v>2382</v>
      </c>
      <c r="C96" s="4">
        <v>1.5448851774530313E-2</v>
      </c>
      <c r="D96" s="4">
        <v>1.0902721150071119E-2</v>
      </c>
      <c r="E96" s="7">
        <f t="shared" si="3"/>
        <v>-4.5187428741080993</v>
      </c>
    </row>
    <row r="97" spans="1:5">
      <c r="A97" s="6">
        <f t="shared" si="2"/>
        <v>41.8</v>
      </c>
      <c r="B97">
        <v>2508</v>
      </c>
      <c r="C97" s="4">
        <v>1.0647181628392443E-2</v>
      </c>
      <c r="D97" s="4">
        <v>7.6298792403457338E-3</v>
      </c>
      <c r="E97" s="7">
        <f t="shared" si="3"/>
        <v>-4.8756832607643963</v>
      </c>
    </row>
    <row r="98" spans="1:5">
      <c r="A98" s="6">
        <f t="shared" si="2"/>
        <v>44.18333333333333</v>
      </c>
      <c r="B98">
        <v>2651</v>
      </c>
      <c r="C98" s="4">
        <v>8.141962421711911E-3</v>
      </c>
      <c r="D98" s="4">
        <v>5.9263611339177569E-3</v>
      </c>
      <c r="E98" s="7">
        <f t="shared" si="3"/>
        <v>-5.1283448911007019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workbookViewId="0">
      <selection sqref="A1:XFD1"/>
    </sheetView>
  </sheetViews>
  <sheetFormatPr defaultRowHeight="15"/>
  <cols>
    <col min="6" max="6" width="21.5703125" style="6" bestFit="1" customWidth="1"/>
    <col min="7" max="7" width="26.140625" bestFit="1" customWidth="1"/>
    <col min="8" max="8" width="21.5703125" bestFit="1" customWidth="1"/>
  </cols>
  <sheetData>
    <row r="1" spans="1:8">
      <c r="C1" t="s">
        <v>9</v>
      </c>
      <c r="D1" t="s">
        <v>10</v>
      </c>
      <c r="F1" t="s">
        <v>11</v>
      </c>
    </row>
    <row r="2" spans="1:8">
      <c r="A2">
        <v>0</v>
      </c>
      <c r="B2">
        <v>0</v>
      </c>
      <c r="C2">
        <v>0</v>
      </c>
      <c r="D2">
        <v>0</v>
      </c>
      <c r="E2">
        <v>0</v>
      </c>
      <c r="F2" s="6">
        <f>(45.1-D2)/(45.1)</f>
        <v>1</v>
      </c>
      <c r="G2" s="6">
        <f>D2/(100+D2)*100</f>
        <v>0</v>
      </c>
      <c r="H2" s="2">
        <f>(31.08-G2)/31.08</f>
        <v>1</v>
      </c>
    </row>
    <row r="3" spans="1:8">
      <c r="A3">
        <v>1</v>
      </c>
      <c r="B3">
        <v>14</v>
      </c>
      <c r="C3">
        <f t="shared" ref="C3:C66" si="0">A3*60+B3</f>
        <v>74</v>
      </c>
      <c r="D3">
        <v>0.08</v>
      </c>
      <c r="E3">
        <f>C3-50</f>
        <v>24</v>
      </c>
      <c r="F3" s="6">
        <f t="shared" ref="F3:F66" si="1">(45.1-D3)/(45.1)</f>
        <v>0.99822616407982268</v>
      </c>
      <c r="G3" s="6">
        <f t="shared" ref="G3:G66" si="2">D3/(100+D3)*100</f>
        <v>7.9936051159072735E-2</v>
      </c>
      <c r="H3" s="2">
        <f t="shared" ref="H3:H66" si="3">(31.08-G3)/31.08</f>
        <v>0.99742805498201181</v>
      </c>
    </row>
    <row r="4" spans="1:8">
      <c r="A4">
        <v>1</v>
      </c>
      <c r="B4">
        <v>21</v>
      </c>
      <c r="C4">
        <f t="shared" si="0"/>
        <v>81</v>
      </c>
      <c r="D4">
        <v>0.1</v>
      </c>
      <c r="E4">
        <f t="shared" ref="E4:E67" si="4">C4-50</f>
        <v>31</v>
      </c>
      <c r="F4" s="6">
        <f t="shared" si="1"/>
        <v>0.99778270509977829</v>
      </c>
      <c r="G4" s="6">
        <f t="shared" si="2"/>
        <v>9.9900099900099917E-2</v>
      </c>
      <c r="H4" s="2">
        <f t="shared" si="3"/>
        <v>0.99678571107142533</v>
      </c>
    </row>
    <row r="5" spans="1:8">
      <c r="A5">
        <v>1</v>
      </c>
      <c r="B5">
        <v>24</v>
      </c>
      <c r="C5">
        <f t="shared" si="0"/>
        <v>84</v>
      </c>
      <c r="D5">
        <v>0.21</v>
      </c>
      <c r="E5">
        <f t="shared" si="4"/>
        <v>34</v>
      </c>
      <c r="F5" s="6">
        <f t="shared" si="1"/>
        <v>0.99534368070953438</v>
      </c>
      <c r="G5" s="6">
        <f t="shared" si="2"/>
        <v>0.20955992415926555</v>
      </c>
      <c r="H5" s="2">
        <f t="shared" si="3"/>
        <v>0.99325740269757834</v>
      </c>
    </row>
    <row r="6" spans="1:8">
      <c r="A6">
        <v>1</v>
      </c>
      <c r="B6">
        <v>26</v>
      </c>
      <c r="C6">
        <f t="shared" si="0"/>
        <v>86</v>
      </c>
      <c r="D6">
        <v>0.22</v>
      </c>
      <c r="E6">
        <f t="shared" si="4"/>
        <v>36</v>
      </c>
      <c r="F6" s="6">
        <f t="shared" si="1"/>
        <v>0.99512195121951219</v>
      </c>
      <c r="G6" s="6">
        <f t="shared" si="2"/>
        <v>0.21951706246258229</v>
      </c>
      <c r="H6" s="2">
        <f t="shared" si="3"/>
        <v>0.99293703145229784</v>
      </c>
    </row>
    <row r="7" spans="1:8">
      <c r="A7">
        <v>1</v>
      </c>
      <c r="B7">
        <v>27</v>
      </c>
      <c r="C7">
        <f t="shared" si="0"/>
        <v>87</v>
      </c>
      <c r="D7">
        <v>0.23</v>
      </c>
      <c r="E7">
        <f t="shared" si="4"/>
        <v>37</v>
      </c>
      <c r="F7" s="6">
        <f t="shared" si="1"/>
        <v>0.99490022172949011</v>
      </c>
      <c r="G7" s="6">
        <f t="shared" si="2"/>
        <v>0.22947221390801159</v>
      </c>
      <c r="H7" s="2">
        <f t="shared" si="3"/>
        <v>0.99261672413423385</v>
      </c>
    </row>
    <row r="8" spans="1:8">
      <c r="A8">
        <v>1</v>
      </c>
      <c r="B8">
        <v>31</v>
      </c>
      <c r="C8">
        <f t="shared" si="0"/>
        <v>91</v>
      </c>
      <c r="D8">
        <v>0.25</v>
      </c>
      <c r="E8">
        <f t="shared" si="4"/>
        <v>41</v>
      </c>
      <c r="F8" s="6">
        <f t="shared" si="1"/>
        <v>0.99445676274944572</v>
      </c>
      <c r="G8" s="6">
        <f t="shared" si="2"/>
        <v>0.24937655860349126</v>
      </c>
      <c r="H8" s="2">
        <f t="shared" si="3"/>
        <v>0.99197630120323388</v>
      </c>
    </row>
    <row r="9" spans="1:8">
      <c r="A9">
        <v>1</v>
      </c>
      <c r="B9">
        <v>34</v>
      </c>
      <c r="C9">
        <f t="shared" si="0"/>
        <v>94</v>
      </c>
      <c r="D9">
        <v>0.27</v>
      </c>
      <c r="E9">
        <f t="shared" si="4"/>
        <v>44</v>
      </c>
      <c r="F9" s="6">
        <f t="shared" si="1"/>
        <v>0.99401330376940122</v>
      </c>
      <c r="G9" s="6">
        <f t="shared" si="2"/>
        <v>0.26927296299990033</v>
      </c>
      <c r="H9" s="2">
        <f t="shared" si="3"/>
        <v>0.991336133751612</v>
      </c>
    </row>
    <row r="10" spans="1:8">
      <c r="A10">
        <v>1</v>
      </c>
      <c r="B10">
        <v>35</v>
      </c>
      <c r="C10">
        <f t="shared" si="0"/>
        <v>95</v>
      </c>
      <c r="D10">
        <v>0.28000000000000003</v>
      </c>
      <c r="E10">
        <f t="shared" si="4"/>
        <v>45</v>
      </c>
      <c r="F10" s="6">
        <f t="shared" si="1"/>
        <v>0.99379157427937914</v>
      </c>
      <c r="G10" s="6">
        <f t="shared" si="2"/>
        <v>0.27921818907060231</v>
      </c>
      <c r="H10" s="2">
        <f t="shared" si="3"/>
        <v>0.99101614578279917</v>
      </c>
    </row>
    <row r="11" spans="1:8">
      <c r="A11">
        <v>1</v>
      </c>
      <c r="B11">
        <v>37</v>
      </c>
      <c r="C11">
        <f t="shared" si="0"/>
        <v>97</v>
      </c>
      <c r="D11">
        <v>0.3</v>
      </c>
      <c r="E11">
        <f t="shared" si="4"/>
        <v>47</v>
      </c>
      <c r="F11" s="6">
        <f t="shared" si="1"/>
        <v>0.99334811529933487</v>
      </c>
      <c r="G11" s="6">
        <f t="shared" si="2"/>
        <v>0.29910269192422728</v>
      </c>
      <c r="H11" s="2">
        <f t="shared" si="3"/>
        <v>0.99037636126369932</v>
      </c>
    </row>
    <row r="12" spans="1:8">
      <c r="A12">
        <v>1</v>
      </c>
      <c r="B12">
        <v>39</v>
      </c>
      <c r="C12">
        <f t="shared" si="0"/>
        <v>99</v>
      </c>
      <c r="D12">
        <v>0.32</v>
      </c>
      <c r="E12">
        <f t="shared" si="4"/>
        <v>49</v>
      </c>
      <c r="F12" s="6">
        <f t="shared" si="1"/>
        <v>0.99290465631929048</v>
      </c>
      <c r="G12" s="6">
        <f t="shared" si="2"/>
        <v>0.31897926634768747</v>
      </c>
      <c r="H12" s="2">
        <f t="shared" si="3"/>
        <v>0.98973683184209504</v>
      </c>
    </row>
    <row r="13" spans="1:8">
      <c r="A13">
        <v>1</v>
      </c>
      <c r="B13">
        <v>40</v>
      </c>
      <c r="C13">
        <f t="shared" si="0"/>
        <v>100</v>
      </c>
      <c r="D13">
        <v>0.34</v>
      </c>
      <c r="E13">
        <f t="shared" si="4"/>
        <v>50</v>
      </c>
      <c r="F13" s="6">
        <f t="shared" si="1"/>
        <v>0.99246119733924609</v>
      </c>
      <c r="G13" s="6">
        <f t="shared" si="2"/>
        <v>0.33884791708192147</v>
      </c>
      <c r="H13" s="2">
        <f t="shared" si="3"/>
        <v>0.98909755736544658</v>
      </c>
    </row>
    <row r="14" spans="1:8">
      <c r="A14">
        <v>1</v>
      </c>
      <c r="B14">
        <v>42</v>
      </c>
      <c r="C14">
        <f t="shared" si="0"/>
        <v>102</v>
      </c>
      <c r="D14">
        <v>0.46</v>
      </c>
      <c r="E14">
        <f t="shared" si="4"/>
        <v>52</v>
      </c>
      <c r="F14" s="6">
        <f t="shared" si="1"/>
        <v>0.98980044345897999</v>
      </c>
      <c r="G14" s="6">
        <f t="shared" si="2"/>
        <v>0.45789368903045996</v>
      </c>
      <c r="H14" s="2">
        <f t="shared" si="3"/>
        <v>0.9852672558227008</v>
      </c>
    </row>
    <row r="15" spans="1:8">
      <c r="A15">
        <v>1</v>
      </c>
      <c r="B15">
        <v>43</v>
      </c>
      <c r="C15">
        <f t="shared" si="0"/>
        <v>103</v>
      </c>
      <c r="D15">
        <v>0.48</v>
      </c>
      <c r="E15">
        <f t="shared" si="4"/>
        <v>53</v>
      </c>
      <c r="F15" s="6">
        <f t="shared" si="1"/>
        <v>0.98935698447893572</v>
      </c>
      <c r="G15" s="6">
        <f t="shared" si="2"/>
        <v>0.47770700636942676</v>
      </c>
      <c r="H15" s="2">
        <f t="shared" si="3"/>
        <v>0.9846297616998253</v>
      </c>
    </row>
    <row r="16" spans="1:8">
      <c r="A16">
        <v>1</v>
      </c>
      <c r="B16">
        <v>45</v>
      </c>
      <c r="C16">
        <f t="shared" si="0"/>
        <v>105</v>
      </c>
      <c r="D16">
        <v>0.5</v>
      </c>
      <c r="E16">
        <f t="shared" si="4"/>
        <v>55</v>
      </c>
      <c r="F16" s="6">
        <f t="shared" si="1"/>
        <v>0.98891352549889133</v>
      </c>
      <c r="G16" s="6">
        <f t="shared" si="2"/>
        <v>0.49751243781094528</v>
      </c>
      <c r="H16" s="2">
        <f t="shared" si="3"/>
        <v>0.98399252130595405</v>
      </c>
    </row>
    <row r="17" spans="1:8">
      <c r="A17">
        <v>1</v>
      </c>
      <c r="B17">
        <v>47</v>
      </c>
      <c r="C17">
        <f t="shared" si="0"/>
        <v>107</v>
      </c>
      <c r="D17">
        <v>0.53</v>
      </c>
      <c r="E17">
        <f t="shared" si="4"/>
        <v>57</v>
      </c>
      <c r="F17" s="6">
        <f t="shared" si="1"/>
        <v>0.98824833702882486</v>
      </c>
      <c r="G17" s="6">
        <f t="shared" si="2"/>
        <v>0.52720580921118076</v>
      </c>
      <c r="H17" s="2">
        <f t="shared" si="3"/>
        <v>0.98303713612576638</v>
      </c>
    </row>
    <row r="18" spans="1:8">
      <c r="A18">
        <v>1</v>
      </c>
      <c r="B18">
        <v>49</v>
      </c>
      <c r="C18">
        <f t="shared" si="0"/>
        <v>109</v>
      </c>
      <c r="D18">
        <v>0.56999999999999995</v>
      </c>
      <c r="E18">
        <f t="shared" si="4"/>
        <v>59</v>
      </c>
      <c r="F18" s="6">
        <f t="shared" si="1"/>
        <v>0.98736141906873609</v>
      </c>
      <c r="G18" s="6">
        <f t="shared" si="2"/>
        <v>0.56676941433827177</v>
      </c>
      <c r="H18" s="2">
        <f t="shared" si="3"/>
        <v>0.98176417585784204</v>
      </c>
    </row>
    <row r="19" spans="1:8">
      <c r="A19">
        <v>1</v>
      </c>
      <c r="B19">
        <v>51</v>
      </c>
      <c r="C19">
        <f t="shared" si="0"/>
        <v>111</v>
      </c>
      <c r="D19">
        <v>0.59</v>
      </c>
      <c r="E19">
        <f t="shared" si="4"/>
        <v>61</v>
      </c>
      <c r="F19" s="6">
        <f t="shared" si="1"/>
        <v>0.9869179600886917</v>
      </c>
      <c r="G19" s="6">
        <f t="shared" si="2"/>
        <v>0.58653941743712101</v>
      </c>
      <c r="H19" s="2">
        <f t="shared" si="3"/>
        <v>0.98112807537203606</v>
      </c>
    </row>
    <row r="20" spans="1:8">
      <c r="A20">
        <v>1</v>
      </c>
      <c r="B20">
        <v>52</v>
      </c>
      <c r="C20">
        <f t="shared" si="0"/>
        <v>112</v>
      </c>
      <c r="D20">
        <v>0.62</v>
      </c>
      <c r="E20">
        <f t="shared" si="4"/>
        <v>62</v>
      </c>
      <c r="F20" s="6">
        <f t="shared" si="1"/>
        <v>0.98625277161862535</v>
      </c>
      <c r="G20" s="6">
        <f t="shared" si="2"/>
        <v>0.6161796859471278</v>
      </c>
      <c r="H20" s="2">
        <f t="shared" si="3"/>
        <v>0.98017439877904999</v>
      </c>
    </row>
    <row r="21" spans="1:8">
      <c r="A21">
        <v>1</v>
      </c>
      <c r="B21">
        <v>54</v>
      </c>
      <c r="C21">
        <f t="shared" si="0"/>
        <v>114</v>
      </c>
      <c r="D21">
        <v>0.77</v>
      </c>
      <c r="E21">
        <f t="shared" si="4"/>
        <v>64</v>
      </c>
      <c r="F21" s="6">
        <f t="shared" si="1"/>
        <v>0.98292682926829267</v>
      </c>
      <c r="G21" s="6">
        <f t="shared" si="2"/>
        <v>0.76411630445569123</v>
      </c>
      <c r="H21" s="2">
        <f t="shared" si="3"/>
        <v>0.97541453331867145</v>
      </c>
    </row>
    <row r="22" spans="1:8">
      <c r="A22">
        <v>1</v>
      </c>
      <c r="B22">
        <v>56</v>
      </c>
      <c r="C22">
        <f t="shared" si="0"/>
        <v>116</v>
      </c>
      <c r="D22">
        <v>0.8</v>
      </c>
      <c r="E22">
        <f t="shared" si="4"/>
        <v>66</v>
      </c>
      <c r="F22" s="6">
        <f t="shared" si="1"/>
        <v>0.9822616407982262</v>
      </c>
      <c r="G22" s="6">
        <f t="shared" si="2"/>
        <v>0.79365079365079383</v>
      </c>
      <c r="H22" s="2">
        <f t="shared" si="3"/>
        <v>0.97446426017854582</v>
      </c>
    </row>
    <row r="23" spans="1:8">
      <c r="A23">
        <v>1</v>
      </c>
      <c r="B23">
        <v>58</v>
      </c>
      <c r="C23">
        <f t="shared" si="0"/>
        <v>118</v>
      </c>
      <c r="D23">
        <v>0.84</v>
      </c>
      <c r="E23">
        <f t="shared" si="4"/>
        <v>68</v>
      </c>
      <c r="F23" s="6">
        <f t="shared" si="1"/>
        <v>0.98137472283813743</v>
      </c>
      <c r="G23" s="6">
        <f t="shared" si="2"/>
        <v>0.83300277667592226</v>
      </c>
      <c r="H23" s="2">
        <f t="shared" si="3"/>
        <v>0.97319810885856106</v>
      </c>
    </row>
    <row r="24" spans="1:8">
      <c r="A24">
        <v>2</v>
      </c>
      <c r="B24">
        <v>0</v>
      </c>
      <c r="C24">
        <f t="shared" si="0"/>
        <v>120</v>
      </c>
      <c r="D24">
        <v>0.87</v>
      </c>
      <c r="E24">
        <f t="shared" si="4"/>
        <v>70</v>
      </c>
      <c r="F24" s="6">
        <f t="shared" si="1"/>
        <v>0.98070953436807096</v>
      </c>
      <c r="G24" s="6">
        <f t="shared" si="2"/>
        <v>0.86249628234361053</v>
      </c>
      <c r="H24" s="2">
        <f t="shared" si="3"/>
        <v>0.97224915436474868</v>
      </c>
    </row>
    <row r="25" spans="1:8">
      <c r="A25">
        <v>2</v>
      </c>
      <c r="B25">
        <v>4</v>
      </c>
      <c r="C25">
        <f t="shared" si="0"/>
        <v>124</v>
      </c>
      <c r="D25">
        <v>1.1200000000000001</v>
      </c>
      <c r="E25">
        <f t="shared" si="4"/>
        <v>74</v>
      </c>
      <c r="F25" s="6">
        <f t="shared" si="1"/>
        <v>0.97516629711751668</v>
      </c>
      <c r="G25" s="6">
        <f t="shared" si="2"/>
        <v>1.1075949367088607</v>
      </c>
      <c r="H25" s="2">
        <f t="shared" si="3"/>
        <v>0.96436309727448966</v>
      </c>
    </row>
    <row r="26" spans="1:8">
      <c r="A26">
        <v>2</v>
      </c>
      <c r="B26">
        <v>5</v>
      </c>
      <c r="C26">
        <f t="shared" si="0"/>
        <v>125</v>
      </c>
      <c r="D26">
        <v>1.1399999999999999</v>
      </c>
      <c r="E26">
        <f t="shared" si="4"/>
        <v>75</v>
      </c>
      <c r="F26" s="6">
        <f t="shared" si="1"/>
        <v>0.97472283813747229</v>
      </c>
      <c r="G26" s="6">
        <f t="shared" si="2"/>
        <v>1.1271504844769626</v>
      </c>
      <c r="H26" s="2">
        <f t="shared" si="3"/>
        <v>0.96373389689585054</v>
      </c>
    </row>
    <row r="27" spans="1:8">
      <c r="A27">
        <v>2</v>
      </c>
      <c r="B27">
        <v>6</v>
      </c>
      <c r="C27">
        <f t="shared" si="0"/>
        <v>126</v>
      </c>
      <c r="D27">
        <v>1.17</v>
      </c>
      <c r="E27">
        <f t="shared" si="4"/>
        <v>76</v>
      </c>
      <c r="F27" s="6">
        <f t="shared" si="1"/>
        <v>0.97405764966740571</v>
      </c>
      <c r="G27" s="6">
        <f t="shared" si="2"/>
        <v>1.1564693090837204</v>
      </c>
      <c r="H27" s="2">
        <f t="shared" si="3"/>
        <v>0.962790562770794</v>
      </c>
    </row>
    <row r="28" spans="1:8">
      <c r="A28">
        <v>2</v>
      </c>
      <c r="B28">
        <v>8</v>
      </c>
      <c r="C28">
        <f t="shared" si="0"/>
        <v>128</v>
      </c>
      <c r="D28">
        <v>1.2</v>
      </c>
      <c r="E28">
        <f t="shared" si="4"/>
        <v>78</v>
      </c>
      <c r="F28" s="6">
        <f t="shared" si="1"/>
        <v>0.97339246119733913</v>
      </c>
      <c r="G28" s="6">
        <f t="shared" si="2"/>
        <v>1.1857707509881421</v>
      </c>
      <c r="H28" s="2">
        <f t="shared" si="3"/>
        <v>0.96184778793474446</v>
      </c>
    </row>
    <row r="29" spans="1:8">
      <c r="A29">
        <v>2</v>
      </c>
      <c r="B29">
        <v>10</v>
      </c>
      <c r="C29">
        <f t="shared" si="0"/>
        <v>130</v>
      </c>
      <c r="D29">
        <v>1.43</v>
      </c>
      <c r="E29">
        <f t="shared" si="4"/>
        <v>80</v>
      </c>
      <c r="F29" s="6">
        <f t="shared" si="1"/>
        <v>0.96829268292682924</v>
      </c>
      <c r="G29" s="6">
        <f t="shared" si="2"/>
        <v>1.4098392980380556</v>
      </c>
      <c r="H29" s="2">
        <f t="shared" si="3"/>
        <v>0.95463837522400086</v>
      </c>
    </row>
    <row r="30" spans="1:8">
      <c r="A30">
        <v>2</v>
      </c>
      <c r="B30">
        <v>12</v>
      </c>
      <c r="C30">
        <f t="shared" si="0"/>
        <v>132</v>
      </c>
      <c r="D30">
        <v>1.48</v>
      </c>
      <c r="E30">
        <f t="shared" si="4"/>
        <v>82</v>
      </c>
      <c r="F30" s="6">
        <f t="shared" si="1"/>
        <v>0.9671840354767185</v>
      </c>
      <c r="G30" s="6">
        <f t="shared" si="2"/>
        <v>1.458415451320457</v>
      </c>
      <c r="H30" s="2">
        <f t="shared" si="3"/>
        <v>0.9530754359292003</v>
      </c>
    </row>
    <row r="31" spans="1:8">
      <c r="A31">
        <v>2</v>
      </c>
      <c r="B31">
        <v>14</v>
      </c>
      <c r="C31">
        <f t="shared" si="0"/>
        <v>134</v>
      </c>
      <c r="D31">
        <v>1.53</v>
      </c>
      <c r="E31">
        <f t="shared" si="4"/>
        <v>84</v>
      </c>
      <c r="F31" s="6">
        <f t="shared" si="1"/>
        <v>0.96607538802660753</v>
      </c>
      <c r="G31" s="6">
        <f t="shared" si="2"/>
        <v>1.5069437604648872</v>
      </c>
      <c r="H31" s="2">
        <f t="shared" si="3"/>
        <v>0.95151403602107831</v>
      </c>
    </row>
    <row r="32" spans="1:8">
      <c r="A32">
        <v>2</v>
      </c>
      <c r="B32">
        <v>15</v>
      </c>
      <c r="C32">
        <f t="shared" si="0"/>
        <v>135</v>
      </c>
      <c r="D32">
        <v>1.59</v>
      </c>
      <c r="E32">
        <f t="shared" si="4"/>
        <v>85</v>
      </c>
      <c r="F32" s="6">
        <f t="shared" si="1"/>
        <v>0.96474501108647448</v>
      </c>
      <c r="G32" s="6">
        <f t="shared" si="2"/>
        <v>1.5651146766414017</v>
      </c>
      <c r="H32" s="2">
        <f t="shared" si="3"/>
        <v>0.94964238492144792</v>
      </c>
    </row>
    <row r="33" spans="1:8">
      <c r="A33">
        <v>2</v>
      </c>
      <c r="B33">
        <v>19</v>
      </c>
      <c r="C33">
        <f t="shared" si="0"/>
        <v>139</v>
      </c>
      <c r="D33">
        <v>1.85</v>
      </c>
      <c r="E33">
        <f t="shared" si="4"/>
        <v>89</v>
      </c>
      <c r="F33" s="6">
        <f t="shared" si="1"/>
        <v>0.95898004434589801</v>
      </c>
      <c r="G33" s="6">
        <f t="shared" si="2"/>
        <v>1.8163966617574867</v>
      </c>
      <c r="H33" s="2">
        <f t="shared" si="3"/>
        <v>0.94155737896533176</v>
      </c>
    </row>
    <row r="34" spans="1:8">
      <c r="A34">
        <v>2</v>
      </c>
      <c r="B34">
        <v>20</v>
      </c>
      <c r="C34">
        <f t="shared" si="0"/>
        <v>140</v>
      </c>
      <c r="D34">
        <v>1.91</v>
      </c>
      <c r="E34">
        <f t="shared" si="4"/>
        <v>90</v>
      </c>
      <c r="F34" s="6">
        <f t="shared" si="1"/>
        <v>0.95764966740576507</v>
      </c>
      <c r="G34" s="6">
        <f t="shared" si="2"/>
        <v>1.8742027278971642</v>
      </c>
      <c r="H34" s="2">
        <f t="shared" si="3"/>
        <v>0.93969746692737566</v>
      </c>
    </row>
    <row r="35" spans="1:8">
      <c r="A35">
        <v>2</v>
      </c>
      <c r="B35">
        <v>21</v>
      </c>
      <c r="C35">
        <f t="shared" si="0"/>
        <v>141</v>
      </c>
      <c r="D35">
        <v>1.96</v>
      </c>
      <c r="E35">
        <f t="shared" si="4"/>
        <v>91</v>
      </c>
      <c r="F35" s="6">
        <f t="shared" si="1"/>
        <v>0.9565410199556541</v>
      </c>
      <c r="G35" s="6">
        <f t="shared" si="2"/>
        <v>1.9223224794036879</v>
      </c>
      <c r="H35" s="2">
        <f t="shared" si="3"/>
        <v>0.93814921237439863</v>
      </c>
    </row>
    <row r="36" spans="1:8">
      <c r="A36">
        <v>2</v>
      </c>
      <c r="B36">
        <v>22</v>
      </c>
      <c r="C36">
        <f t="shared" si="0"/>
        <v>142</v>
      </c>
      <c r="D36">
        <v>1.99</v>
      </c>
      <c r="E36">
        <f t="shared" si="4"/>
        <v>92</v>
      </c>
      <c r="F36" s="6">
        <f t="shared" si="1"/>
        <v>0.95587583148558752</v>
      </c>
      <c r="G36" s="6">
        <f t="shared" si="2"/>
        <v>1.9511716834983823</v>
      </c>
      <c r="H36" s="2">
        <f t="shared" si="3"/>
        <v>0.93722098830442779</v>
      </c>
    </row>
    <row r="37" spans="1:8">
      <c r="A37">
        <v>2</v>
      </c>
      <c r="B37">
        <v>24</v>
      </c>
      <c r="C37">
        <f t="shared" si="0"/>
        <v>144</v>
      </c>
      <c r="D37">
        <v>2.2599999999999998</v>
      </c>
      <c r="E37">
        <f t="shared" si="4"/>
        <v>94</v>
      </c>
      <c r="F37" s="6">
        <f t="shared" si="1"/>
        <v>0.94988913525498897</v>
      </c>
      <c r="G37" s="6">
        <f t="shared" si="2"/>
        <v>2.210052806571484</v>
      </c>
      <c r="H37" s="2">
        <f t="shared" si="3"/>
        <v>0.92889147984004239</v>
      </c>
    </row>
    <row r="38" spans="1:8">
      <c r="A38">
        <v>2</v>
      </c>
      <c r="B38">
        <v>26</v>
      </c>
      <c r="C38">
        <f t="shared" si="0"/>
        <v>146</v>
      </c>
      <c r="D38">
        <v>2.34</v>
      </c>
      <c r="E38">
        <f t="shared" si="4"/>
        <v>96</v>
      </c>
      <c r="F38" s="6">
        <f t="shared" si="1"/>
        <v>0.94811529933481165</v>
      </c>
      <c r="G38" s="6">
        <f t="shared" si="2"/>
        <v>2.2864959937463354</v>
      </c>
      <c r="H38" s="2">
        <f t="shared" si="3"/>
        <v>0.9264319178331295</v>
      </c>
    </row>
    <row r="39" spans="1:8">
      <c r="A39">
        <v>2</v>
      </c>
      <c r="B39">
        <v>27</v>
      </c>
      <c r="C39">
        <f t="shared" si="0"/>
        <v>147</v>
      </c>
      <c r="D39">
        <v>2.39</v>
      </c>
      <c r="E39">
        <f t="shared" si="4"/>
        <v>97</v>
      </c>
      <c r="F39" s="6">
        <f t="shared" si="1"/>
        <v>0.94700665188470068</v>
      </c>
      <c r="G39" s="6">
        <f t="shared" si="2"/>
        <v>2.3342123254224045</v>
      </c>
      <c r="H39" s="2">
        <f t="shared" si="3"/>
        <v>0.92489664332617738</v>
      </c>
    </row>
    <row r="40" spans="1:8">
      <c r="A40">
        <v>2</v>
      </c>
      <c r="B40">
        <v>30</v>
      </c>
      <c r="C40">
        <f t="shared" si="0"/>
        <v>150</v>
      </c>
      <c r="D40">
        <v>2.4700000000000002</v>
      </c>
      <c r="E40">
        <f t="shared" si="4"/>
        <v>100</v>
      </c>
      <c r="F40" s="6">
        <f t="shared" si="1"/>
        <v>0.94523281596452335</v>
      </c>
      <c r="G40" s="6">
        <f t="shared" si="2"/>
        <v>2.4104615985166391</v>
      </c>
      <c r="H40" s="2">
        <f t="shared" si="3"/>
        <v>0.9224433205110476</v>
      </c>
    </row>
    <row r="41" spans="1:8">
      <c r="A41">
        <v>2</v>
      </c>
      <c r="B41">
        <v>31</v>
      </c>
      <c r="C41">
        <f t="shared" si="0"/>
        <v>151</v>
      </c>
      <c r="D41">
        <v>2.69</v>
      </c>
      <c r="E41">
        <f t="shared" si="4"/>
        <v>101</v>
      </c>
      <c r="F41" s="6">
        <f t="shared" si="1"/>
        <v>0.94035476718403554</v>
      </c>
      <c r="G41" s="6">
        <f t="shared" si="2"/>
        <v>2.6195345213750119</v>
      </c>
      <c r="H41" s="2">
        <f t="shared" si="3"/>
        <v>0.91571639249115144</v>
      </c>
    </row>
    <row r="42" spans="1:8">
      <c r="A42">
        <v>2</v>
      </c>
      <c r="B42">
        <v>34</v>
      </c>
      <c r="C42">
        <f t="shared" si="0"/>
        <v>154</v>
      </c>
      <c r="D42">
        <v>2.8</v>
      </c>
      <c r="E42">
        <f t="shared" si="4"/>
        <v>104</v>
      </c>
      <c r="F42" s="6">
        <f t="shared" si="1"/>
        <v>0.93791574279379164</v>
      </c>
      <c r="G42" s="6">
        <f t="shared" si="2"/>
        <v>2.7237354085603114</v>
      </c>
      <c r="H42" s="2">
        <f t="shared" si="3"/>
        <v>0.91236372559329759</v>
      </c>
    </row>
    <row r="43" spans="1:8">
      <c r="A43">
        <v>2</v>
      </c>
      <c r="B43">
        <v>37</v>
      </c>
      <c r="C43">
        <f t="shared" si="0"/>
        <v>157</v>
      </c>
      <c r="D43">
        <v>2.91</v>
      </c>
      <c r="E43">
        <f t="shared" si="4"/>
        <v>107</v>
      </c>
      <c r="F43" s="6">
        <f t="shared" si="1"/>
        <v>0.93547671840354762</v>
      </c>
      <c r="G43" s="6">
        <f t="shared" si="2"/>
        <v>2.8277135360995049</v>
      </c>
      <c r="H43" s="2">
        <f t="shared" si="3"/>
        <v>0.90901822599422444</v>
      </c>
    </row>
    <row r="44" spans="1:8">
      <c r="A44">
        <v>2</v>
      </c>
      <c r="B44">
        <v>40</v>
      </c>
      <c r="C44">
        <f t="shared" si="0"/>
        <v>160</v>
      </c>
      <c r="D44">
        <v>3.25</v>
      </c>
      <c r="E44">
        <f t="shared" si="4"/>
        <v>110</v>
      </c>
      <c r="F44" s="6">
        <f t="shared" si="1"/>
        <v>0.92793791574279383</v>
      </c>
      <c r="G44" s="6">
        <f t="shared" si="2"/>
        <v>3.1476997578692498</v>
      </c>
      <c r="H44" s="2">
        <f t="shared" si="3"/>
        <v>0.8987226590132158</v>
      </c>
    </row>
    <row r="45" spans="1:8">
      <c r="A45">
        <v>2</v>
      </c>
      <c r="B45">
        <v>42</v>
      </c>
      <c r="C45">
        <f t="shared" si="0"/>
        <v>162</v>
      </c>
      <c r="D45">
        <v>3.33</v>
      </c>
      <c r="E45">
        <f t="shared" si="4"/>
        <v>112</v>
      </c>
      <c r="F45" s="6">
        <f t="shared" si="1"/>
        <v>0.92616407982261639</v>
      </c>
      <c r="G45" s="6">
        <f t="shared" si="2"/>
        <v>3.2226846027291209</v>
      </c>
      <c r="H45" s="2">
        <f t="shared" si="3"/>
        <v>0.89631001921720976</v>
      </c>
    </row>
    <row r="46" spans="1:8">
      <c r="A46">
        <v>2</v>
      </c>
      <c r="B46">
        <v>44</v>
      </c>
      <c r="C46">
        <f t="shared" si="0"/>
        <v>164</v>
      </c>
      <c r="D46">
        <v>3.59</v>
      </c>
      <c r="E46">
        <f t="shared" si="4"/>
        <v>114</v>
      </c>
      <c r="F46" s="6">
        <f t="shared" si="1"/>
        <v>0.92039911308204003</v>
      </c>
      <c r="G46" s="6">
        <f t="shared" si="2"/>
        <v>3.4655854812240561</v>
      </c>
      <c r="H46" s="2">
        <f t="shared" si="3"/>
        <v>0.88849467563629159</v>
      </c>
    </row>
    <row r="47" spans="1:8">
      <c r="A47">
        <v>2</v>
      </c>
      <c r="B47">
        <v>46</v>
      </c>
      <c r="C47">
        <f t="shared" si="0"/>
        <v>166</v>
      </c>
      <c r="D47">
        <v>3.69</v>
      </c>
      <c r="E47">
        <f t="shared" si="4"/>
        <v>116</v>
      </c>
      <c r="F47" s="6">
        <f t="shared" si="1"/>
        <v>0.91818181818181821</v>
      </c>
      <c r="G47" s="6">
        <f t="shared" si="2"/>
        <v>3.5586845404571319</v>
      </c>
      <c r="H47" s="2">
        <f t="shared" si="3"/>
        <v>0.88549921041000212</v>
      </c>
    </row>
    <row r="48" spans="1:8">
      <c r="A48">
        <v>2</v>
      </c>
      <c r="B48">
        <v>48</v>
      </c>
      <c r="C48">
        <f t="shared" si="0"/>
        <v>168</v>
      </c>
      <c r="D48">
        <v>3.75</v>
      </c>
      <c r="E48">
        <f t="shared" si="4"/>
        <v>118</v>
      </c>
      <c r="F48" s="6">
        <f t="shared" si="1"/>
        <v>0.91685144124168516</v>
      </c>
      <c r="G48" s="6">
        <f t="shared" si="2"/>
        <v>3.6144578313253009</v>
      </c>
      <c r="H48" s="2">
        <f t="shared" si="3"/>
        <v>0.88370470298181147</v>
      </c>
    </row>
    <row r="49" spans="1:8">
      <c r="A49">
        <v>2</v>
      </c>
      <c r="B49">
        <v>51</v>
      </c>
      <c r="C49">
        <f t="shared" si="0"/>
        <v>171</v>
      </c>
      <c r="D49">
        <v>4.07</v>
      </c>
      <c r="E49">
        <f t="shared" si="4"/>
        <v>121</v>
      </c>
      <c r="F49" s="6">
        <f t="shared" si="1"/>
        <v>0.90975609756097564</v>
      </c>
      <c r="G49" s="6">
        <f t="shared" si="2"/>
        <v>3.910829249543577</v>
      </c>
      <c r="H49" s="2">
        <f t="shared" si="3"/>
        <v>0.87416894306487847</v>
      </c>
    </row>
    <row r="50" spans="1:8">
      <c r="A50">
        <v>2</v>
      </c>
      <c r="B50">
        <v>53</v>
      </c>
      <c r="C50">
        <f t="shared" si="0"/>
        <v>173</v>
      </c>
      <c r="D50">
        <v>4.13</v>
      </c>
      <c r="E50">
        <f t="shared" si="4"/>
        <v>123</v>
      </c>
      <c r="F50" s="6">
        <f t="shared" si="1"/>
        <v>0.90842572062084248</v>
      </c>
      <c r="G50" s="6">
        <f t="shared" si="2"/>
        <v>3.9661961010275615</v>
      </c>
      <c r="H50" s="2">
        <f t="shared" si="3"/>
        <v>0.87238751283695093</v>
      </c>
    </row>
    <row r="51" spans="1:8">
      <c r="A51">
        <v>2</v>
      </c>
      <c r="B51">
        <v>55</v>
      </c>
      <c r="C51">
        <f t="shared" si="0"/>
        <v>175</v>
      </c>
      <c r="D51">
        <v>4.21</v>
      </c>
      <c r="E51">
        <f t="shared" si="4"/>
        <v>125</v>
      </c>
      <c r="F51" s="6">
        <f t="shared" si="1"/>
        <v>0.90665188470066516</v>
      </c>
      <c r="G51" s="6">
        <f t="shared" si="2"/>
        <v>4.0399193935322906</v>
      </c>
      <c r="H51" s="2">
        <f t="shared" si="3"/>
        <v>0.87001546352856207</v>
      </c>
    </row>
    <row r="52" spans="1:8">
      <c r="A52">
        <v>2</v>
      </c>
      <c r="B52">
        <v>57</v>
      </c>
      <c r="C52">
        <f t="shared" si="0"/>
        <v>177</v>
      </c>
      <c r="D52">
        <v>4.49</v>
      </c>
      <c r="E52">
        <f t="shared" si="4"/>
        <v>127</v>
      </c>
      <c r="F52" s="6">
        <f t="shared" si="1"/>
        <v>0.9004434589800443</v>
      </c>
      <c r="G52" s="6">
        <f t="shared" si="2"/>
        <v>4.2970619198009379</v>
      </c>
      <c r="H52" s="2">
        <f t="shared" si="3"/>
        <v>0.86174189447229921</v>
      </c>
    </row>
    <row r="53" spans="1:8">
      <c r="A53">
        <v>2</v>
      </c>
      <c r="B53">
        <v>59</v>
      </c>
      <c r="C53">
        <f t="shared" si="0"/>
        <v>179</v>
      </c>
      <c r="D53">
        <v>4.55</v>
      </c>
      <c r="E53">
        <f t="shared" si="4"/>
        <v>129</v>
      </c>
      <c r="F53" s="6">
        <f t="shared" si="1"/>
        <v>0.89911308203991136</v>
      </c>
      <c r="G53" s="6">
        <f t="shared" si="2"/>
        <v>4.351984696317551</v>
      </c>
      <c r="H53" s="2">
        <f t="shared" si="3"/>
        <v>0.85997475237073517</v>
      </c>
    </row>
    <row r="54" spans="1:8">
      <c r="A54">
        <v>3</v>
      </c>
      <c r="B54">
        <v>1</v>
      </c>
      <c r="C54">
        <f t="shared" si="0"/>
        <v>181</v>
      </c>
      <c r="D54">
        <v>4.5999999999999996</v>
      </c>
      <c r="E54">
        <f t="shared" si="4"/>
        <v>131</v>
      </c>
      <c r="F54" s="6">
        <f t="shared" si="1"/>
        <v>0.89800443458980039</v>
      </c>
      <c r="G54" s="6">
        <f t="shared" si="2"/>
        <v>4.3977055449330784</v>
      </c>
      <c r="H54" s="2">
        <f t="shared" si="3"/>
        <v>0.85850368259546084</v>
      </c>
    </row>
    <row r="55" spans="1:8">
      <c r="A55">
        <v>3</v>
      </c>
      <c r="B55">
        <v>2</v>
      </c>
      <c r="C55">
        <f t="shared" si="0"/>
        <v>182</v>
      </c>
      <c r="D55">
        <v>4.6500000000000004</v>
      </c>
      <c r="E55">
        <f t="shared" si="4"/>
        <v>132</v>
      </c>
      <c r="F55" s="6">
        <f t="shared" si="1"/>
        <v>0.89689578713968965</v>
      </c>
      <c r="G55" s="6">
        <f t="shared" si="2"/>
        <v>4.4433827042522696</v>
      </c>
      <c r="H55" s="2">
        <f t="shared" si="3"/>
        <v>0.85703401852470174</v>
      </c>
    </row>
    <row r="56" spans="1:8">
      <c r="A56">
        <v>3</v>
      </c>
      <c r="B56">
        <v>4</v>
      </c>
      <c r="C56">
        <f t="shared" si="0"/>
        <v>184</v>
      </c>
      <c r="D56">
        <v>4.91</v>
      </c>
      <c r="E56">
        <f t="shared" si="4"/>
        <v>134</v>
      </c>
      <c r="F56" s="6">
        <f t="shared" si="1"/>
        <v>0.89113082039911296</v>
      </c>
      <c r="G56" s="6">
        <f t="shared" si="2"/>
        <v>4.6802020779715949</v>
      </c>
      <c r="H56" s="2">
        <f t="shared" si="3"/>
        <v>0.84941434755561152</v>
      </c>
    </row>
    <row r="57" spans="1:8">
      <c r="A57">
        <v>3</v>
      </c>
      <c r="B57">
        <v>5</v>
      </c>
      <c r="C57">
        <f t="shared" si="0"/>
        <v>185</v>
      </c>
      <c r="D57">
        <v>4.96</v>
      </c>
      <c r="E57">
        <f t="shared" si="4"/>
        <v>135</v>
      </c>
      <c r="F57" s="6">
        <f t="shared" si="1"/>
        <v>0.89002217294900221</v>
      </c>
      <c r="G57" s="6">
        <f t="shared" si="2"/>
        <v>4.725609756097561</v>
      </c>
      <c r="H57" s="2">
        <f t="shared" si="3"/>
        <v>0.84795335405091499</v>
      </c>
    </row>
    <row r="58" spans="1:8">
      <c r="A58">
        <v>3</v>
      </c>
      <c r="B58">
        <v>9</v>
      </c>
      <c r="C58">
        <f t="shared" si="0"/>
        <v>189</v>
      </c>
      <c r="D58">
        <v>5.0599999999999996</v>
      </c>
      <c r="E58">
        <f t="shared" si="4"/>
        <v>139</v>
      </c>
      <c r="F58" s="6">
        <f t="shared" si="1"/>
        <v>0.88780487804878039</v>
      </c>
      <c r="G58" s="6">
        <f t="shared" si="2"/>
        <v>4.8162954502189219</v>
      </c>
      <c r="H58" s="2">
        <f t="shared" si="3"/>
        <v>0.84503553892474503</v>
      </c>
    </row>
    <row r="59" spans="1:8">
      <c r="A59">
        <v>3</v>
      </c>
      <c r="B59">
        <v>15</v>
      </c>
      <c r="C59">
        <f t="shared" si="0"/>
        <v>195</v>
      </c>
      <c r="D59">
        <v>5.5</v>
      </c>
      <c r="E59">
        <f t="shared" si="4"/>
        <v>145</v>
      </c>
      <c r="F59" s="6">
        <f t="shared" si="1"/>
        <v>0.87804878048780488</v>
      </c>
      <c r="G59" s="6">
        <f t="shared" si="2"/>
        <v>5.2132701421800949</v>
      </c>
      <c r="H59" s="2">
        <f t="shared" si="3"/>
        <v>0.83226286543822092</v>
      </c>
    </row>
    <row r="60" spans="1:8">
      <c r="A60">
        <v>3</v>
      </c>
      <c r="B60">
        <v>24</v>
      </c>
      <c r="C60">
        <f t="shared" si="0"/>
        <v>204</v>
      </c>
      <c r="D60">
        <v>6.01</v>
      </c>
      <c r="E60">
        <f t="shared" si="4"/>
        <v>154</v>
      </c>
      <c r="F60" s="6">
        <f t="shared" si="1"/>
        <v>0.86674057649667413</v>
      </c>
      <c r="G60" s="6">
        <f t="shared" si="2"/>
        <v>5.6692764833506271</v>
      </c>
      <c r="H60" s="2">
        <f t="shared" si="3"/>
        <v>0.81759084673904026</v>
      </c>
    </row>
    <row r="61" spans="1:8">
      <c r="A61">
        <v>3</v>
      </c>
      <c r="B61">
        <v>27</v>
      </c>
      <c r="C61">
        <f t="shared" si="0"/>
        <v>207</v>
      </c>
      <c r="D61">
        <v>6.34</v>
      </c>
      <c r="E61">
        <f t="shared" si="4"/>
        <v>157</v>
      </c>
      <c r="F61" s="6">
        <f t="shared" si="1"/>
        <v>0.85942350332594242</v>
      </c>
      <c r="G61" s="6">
        <f t="shared" si="2"/>
        <v>5.9620086514952035</v>
      </c>
      <c r="H61" s="2">
        <f t="shared" si="3"/>
        <v>0.80817217981032163</v>
      </c>
    </row>
    <row r="62" spans="1:8">
      <c r="A62">
        <v>3</v>
      </c>
      <c r="B62">
        <v>30</v>
      </c>
      <c r="C62">
        <f t="shared" si="0"/>
        <v>210</v>
      </c>
      <c r="D62">
        <v>6.44</v>
      </c>
      <c r="E62">
        <f t="shared" si="4"/>
        <v>160</v>
      </c>
      <c r="F62" s="6">
        <f t="shared" si="1"/>
        <v>0.85720620842572071</v>
      </c>
      <c r="G62" s="6">
        <f t="shared" si="2"/>
        <v>6.0503570086433678</v>
      </c>
      <c r="H62" s="2">
        <f t="shared" si="3"/>
        <v>0.8053295685764682</v>
      </c>
    </row>
    <row r="63" spans="1:8">
      <c r="A63">
        <v>3</v>
      </c>
      <c r="B63">
        <v>38</v>
      </c>
      <c r="C63">
        <f t="shared" si="0"/>
        <v>218</v>
      </c>
      <c r="D63">
        <v>6.93</v>
      </c>
      <c r="E63">
        <f t="shared" si="4"/>
        <v>168</v>
      </c>
      <c r="F63" s="6">
        <f t="shared" si="1"/>
        <v>0.84634146341463412</v>
      </c>
      <c r="G63" s="6">
        <f t="shared" si="2"/>
        <v>6.4808753390068263</v>
      </c>
      <c r="H63" s="2">
        <f t="shared" si="3"/>
        <v>0.79147762744508288</v>
      </c>
    </row>
    <row r="64" spans="1:8">
      <c r="A64">
        <v>3</v>
      </c>
      <c r="B64">
        <v>41</v>
      </c>
      <c r="C64">
        <f t="shared" si="0"/>
        <v>221</v>
      </c>
      <c r="D64">
        <v>7.27</v>
      </c>
      <c r="E64">
        <f t="shared" si="4"/>
        <v>171</v>
      </c>
      <c r="F64" s="6">
        <f t="shared" si="1"/>
        <v>0.83880266075388021</v>
      </c>
      <c r="G64" s="6">
        <f t="shared" si="2"/>
        <v>6.7772909480749517</v>
      </c>
      <c r="H64" s="2">
        <f t="shared" si="3"/>
        <v>0.78194044568613408</v>
      </c>
    </row>
    <row r="65" spans="1:8">
      <c r="A65">
        <v>3</v>
      </c>
      <c r="B65">
        <v>44</v>
      </c>
      <c r="C65">
        <f t="shared" si="0"/>
        <v>224</v>
      </c>
      <c r="D65">
        <v>7.36</v>
      </c>
      <c r="E65">
        <f t="shared" si="4"/>
        <v>174</v>
      </c>
      <c r="F65" s="6">
        <f t="shared" si="1"/>
        <v>0.8368070953436807</v>
      </c>
      <c r="G65" s="6">
        <f t="shared" si="2"/>
        <v>6.855439642324888</v>
      </c>
      <c r="H65" s="2">
        <f t="shared" si="3"/>
        <v>0.77942600893420566</v>
      </c>
    </row>
    <row r="66" spans="1:8">
      <c r="A66">
        <v>3</v>
      </c>
      <c r="B66">
        <v>47</v>
      </c>
      <c r="C66">
        <f t="shared" si="0"/>
        <v>227</v>
      </c>
      <c r="D66">
        <v>7.7</v>
      </c>
      <c r="E66">
        <f t="shared" si="4"/>
        <v>177</v>
      </c>
      <c r="F66" s="6">
        <f t="shared" si="1"/>
        <v>0.82926829268292679</v>
      </c>
      <c r="G66" s="6">
        <f t="shared" si="2"/>
        <v>7.1494893221912719</v>
      </c>
      <c r="H66" s="2">
        <f t="shared" si="3"/>
        <v>0.76996495102344686</v>
      </c>
    </row>
    <row r="67" spans="1:8">
      <c r="A67">
        <v>3</v>
      </c>
      <c r="B67">
        <v>50</v>
      </c>
      <c r="C67">
        <f t="shared" ref="C67:C130" si="5">A67*60+B67</f>
        <v>230</v>
      </c>
      <c r="D67">
        <v>7.78</v>
      </c>
      <c r="E67">
        <f t="shared" si="4"/>
        <v>180</v>
      </c>
      <c r="F67" s="6">
        <f t="shared" ref="F67:F130" si="6">(45.1-D67)/(45.1)</f>
        <v>0.82749445676274946</v>
      </c>
      <c r="G67" s="6">
        <f t="shared" ref="G67:G130" si="7">D67/(100+D67)*100</f>
        <v>7.2184078678790131</v>
      </c>
      <c r="H67" s="2">
        <f t="shared" ref="H67:H130" si="8">(31.08-G67)/31.08</f>
        <v>0.76774749459848735</v>
      </c>
    </row>
    <row r="68" spans="1:8">
      <c r="A68">
        <v>3</v>
      </c>
      <c r="B68">
        <v>53</v>
      </c>
      <c r="C68">
        <f t="shared" si="5"/>
        <v>233</v>
      </c>
      <c r="D68">
        <v>8.09</v>
      </c>
      <c r="E68">
        <f t="shared" ref="E68:E131" si="9">C68-50</f>
        <v>183</v>
      </c>
      <c r="F68" s="6">
        <f t="shared" si="6"/>
        <v>0.82062084257206214</v>
      </c>
      <c r="G68" s="6">
        <f t="shared" si="7"/>
        <v>7.4845036543621051</v>
      </c>
      <c r="H68" s="2">
        <f t="shared" si="8"/>
        <v>0.75918585410675343</v>
      </c>
    </row>
    <row r="69" spans="1:8">
      <c r="A69">
        <v>3</v>
      </c>
      <c r="B69">
        <v>56</v>
      </c>
      <c r="C69">
        <f t="shared" si="5"/>
        <v>236</v>
      </c>
      <c r="D69">
        <v>8.19</v>
      </c>
      <c r="E69">
        <f t="shared" si="9"/>
        <v>186</v>
      </c>
      <c r="F69" s="6">
        <f t="shared" si="6"/>
        <v>0.81840354767184043</v>
      </c>
      <c r="G69" s="6">
        <f t="shared" si="7"/>
        <v>7.5700157130973276</v>
      </c>
      <c r="H69" s="2">
        <f t="shared" si="8"/>
        <v>0.75643450086559438</v>
      </c>
    </row>
    <row r="70" spans="1:8">
      <c r="A70">
        <v>3</v>
      </c>
      <c r="B70">
        <v>59</v>
      </c>
      <c r="C70">
        <f t="shared" si="5"/>
        <v>239</v>
      </c>
      <c r="D70">
        <v>8.3000000000000007</v>
      </c>
      <c r="E70">
        <f t="shared" si="9"/>
        <v>189</v>
      </c>
      <c r="F70" s="6">
        <f t="shared" si="6"/>
        <v>0.81596452328159641</v>
      </c>
      <c r="G70" s="6">
        <f t="shared" si="7"/>
        <v>7.6638965835641741</v>
      </c>
      <c r="H70" s="2">
        <f t="shared" si="8"/>
        <v>0.75341388083770355</v>
      </c>
    </row>
    <row r="71" spans="1:8">
      <c r="A71">
        <v>4</v>
      </c>
      <c r="B71">
        <v>2</v>
      </c>
      <c r="C71">
        <f t="shared" si="5"/>
        <v>242</v>
      </c>
      <c r="D71">
        <v>8.6300000000000008</v>
      </c>
      <c r="E71">
        <f t="shared" si="9"/>
        <v>192</v>
      </c>
      <c r="F71" s="6">
        <f t="shared" si="6"/>
        <v>0.8086474501108647</v>
      </c>
      <c r="G71" s="6">
        <f t="shared" si="7"/>
        <v>7.9443984166436543</v>
      </c>
      <c r="H71" s="2">
        <f t="shared" si="8"/>
        <v>0.74438872533321576</v>
      </c>
    </row>
    <row r="72" spans="1:8">
      <c r="A72">
        <v>4</v>
      </c>
      <c r="B72">
        <v>5</v>
      </c>
      <c r="C72">
        <f t="shared" si="5"/>
        <v>245</v>
      </c>
      <c r="D72">
        <v>8.73</v>
      </c>
      <c r="E72">
        <f t="shared" si="9"/>
        <v>195</v>
      </c>
      <c r="F72" s="6">
        <f t="shared" si="6"/>
        <v>0.8064301552106431</v>
      </c>
      <c r="G72" s="6">
        <f t="shared" si="7"/>
        <v>8.0290628161500965</v>
      </c>
      <c r="H72" s="2">
        <f t="shared" si="8"/>
        <v>0.74166464555501621</v>
      </c>
    </row>
    <row r="73" spans="1:8">
      <c r="A73">
        <v>4</v>
      </c>
      <c r="B73">
        <v>7</v>
      </c>
      <c r="C73">
        <f t="shared" si="5"/>
        <v>247</v>
      </c>
      <c r="D73">
        <v>9.02</v>
      </c>
      <c r="E73">
        <f t="shared" si="9"/>
        <v>197</v>
      </c>
      <c r="F73" s="6">
        <f t="shared" si="6"/>
        <v>0.79999999999999993</v>
      </c>
      <c r="G73" s="6">
        <f t="shared" si="7"/>
        <v>8.2737112456429998</v>
      </c>
      <c r="H73" s="2">
        <f t="shared" si="8"/>
        <v>0.73379307446451092</v>
      </c>
    </row>
    <row r="74" spans="1:8">
      <c r="A74">
        <v>4</v>
      </c>
      <c r="B74">
        <v>8</v>
      </c>
      <c r="C74">
        <f t="shared" si="5"/>
        <v>248</v>
      </c>
      <c r="D74">
        <v>9.08</v>
      </c>
      <c r="E74">
        <f t="shared" si="9"/>
        <v>198</v>
      </c>
      <c r="F74" s="6">
        <f t="shared" si="6"/>
        <v>0.798669623059867</v>
      </c>
      <c r="G74" s="6">
        <f t="shared" si="7"/>
        <v>8.3241657499083246</v>
      </c>
      <c r="H74" s="2">
        <f t="shared" si="8"/>
        <v>0.73216969916639885</v>
      </c>
    </row>
    <row r="75" spans="1:8">
      <c r="A75">
        <v>4</v>
      </c>
      <c r="B75">
        <v>12</v>
      </c>
      <c r="C75">
        <f t="shared" si="5"/>
        <v>252</v>
      </c>
      <c r="D75">
        <v>9.1999999999999993</v>
      </c>
      <c r="E75">
        <f t="shared" si="9"/>
        <v>202</v>
      </c>
      <c r="F75" s="6">
        <f t="shared" si="6"/>
        <v>0.79600886917960101</v>
      </c>
      <c r="G75" s="6">
        <f t="shared" si="7"/>
        <v>8.4249084249084234</v>
      </c>
      <c r="H75" s="2">
        <f t="shared" si="8"/>
        <v>0.72892830035687184</v>
      </c>
    </row>
    <row r="76" spans="1:8">
      <c r="A76">
        <v>4</v>
      </c>
      <c r="B76">
        <v>15</v>
      </c>
      <c r="C76">
        <f t="shared" si="5"/>
        <v>255</v>
      </c>
      <c r="D76">
        <v>9.52</v>
      </c>
      <c r="E76">
        <f t="shared" si="9"/>
        <v>205</v>
      </c>
      <c r="F76" s="6">
        <f t="shared" si="6"/>
        <v>0.78891352549889127</v>
      </c>
      <c r="G76" s="6">
        <f t="shared" si="7"/>
        <v>8.6924762600438275</v>
      </c>
      <c r="H76" s="2">
        <f t="shared" si="8"/>
        <v>0.72031929665238659</v>
      </c>
    </row>
    <row r="77" spans="1:8">
      <c r="A77">
        <v>4</v>
      </c>
      <c r="B77">
        <v>18</v>
      </c>
      <c r="C77">
        <f t="shared" si="5"/>
        <v>258</v>
      </c>
      <c r="D77">
        <v>9.64</v>
      </c>
      <c r="E77">
        <f t="shared" si="9"/>
        <v>208</v>
      </c>
      <c r="F77" s="6">
        <f t="shared" si="6"/>
        <v>0.78625277161862528</v>
      </c>
      <c r="G77" s="6">
        <f t="shared" si="7"/>
        <v>8.7924115286391835</v>
      </c>
      <c r="H77" s="2">
        <f t="shared" si="8"/>
        <v>0.71710387616991034</v>
      </c>
    </row>
    <row r="78" spans="1:8">
      <c r="A78">
        <v>4</v>
      </c>
      <c r="B78">
        <v>21</v>
      </c>
      <c r="C78">
        <f t="shared" si="5"/>
        <v>261</v>
      </c>
      <c r="D78">
        <v>9.7200000000000006</v>
      </c>
      <c r="E78">
        <f t="shared" si="9"/>
        <v>211</v>
      </c>
      <c r="F78" s="6">
        <f t="shared" si="6"/>
        <v>0.78447893569844795</v>
      </c>
      <c r="G78" s="6">
        <f t="shared" si="7"/>
        <v>8.8589135982500906</v>
      </c>
      <c r="H78" s="2">
        <f t="shared" si="8"/>
        <v>0.71496416994047329</v>
      </c>
    </row>
    <row r="79" spans="1:8">
      <c r="A79">
        <v>4</v>
      </c>
      <c r="B79">
        <v>24</v>
      </c>
      <c r="C79">
        <f t="shared" si="5"/>
        <v>264</v>
      </c>
      <c r="D79">
        <v>10.06</v>
      </c>
      <c r="E79">
        <f t="shared" si="9"/>
        <v>214</v>
      </c>
      <c r="F79" s="6">
        <f t="shared" si="6"/>
        <v>0.77694013303769394</v>
      </c>
      <c r="G79" s="6">
        <f t="shared" si="7"/>
        <v>9.1404688351808101</v>
      </c>
      <c r="H79" s="2">
        <f t="shared" si="8"/>
        <v>0.70590512113317849</v>
      </c>
    </row>
    <row r="80" spans="1:8">
      <c r="A80">
        <v>4</v>
      </c>
      <c r="B80">
        <v>29</v>
      </c>
      <c r="C80">
        <f t="shared" si="5"/>
        <v>269</v>
      </c>
      <c r="D80">
        <v>10.41</v>
      </c>
      <c r="E80">
        <f t="shared" si="9"/>
        <v>219</v>
      </c>
      <c r="F80" s="6">
        <f t="shared" si="6"/>
        <v>0.76917960088691784</v>
      </c>
      <c r="G80" s="6">
        <f t="shared" si="7"/>
        <v>9.4284937958518249</v>
      </c>
      <c r="H80" s="2">
        <f t="shared" si="8"/>
        <v>0.69663790875637632</v>
      </c>
    </row>
    <row r="81" spans="1:8">
      <c r="A81">
        <v>4</v>
      </c>
      <c r="B81">
        <v>30</v>
      </c>
      <c r="C81">
        <f t="shared" si="5"/>
        <v>270</v>
      </c>
      <c r="D81">
        <v>10.47</v>
      </c>
      <c r="E81">
        <f t="shared" si="9"/>
        <v>220</v>
      </c>
      <c r="F81" s="6">
        <f t="shared" si="6"/>
        <v>0.76784922394678501</v>
      </c>
      <c r="G81" s="6">
        <f t="shared" si="7"/>
        <v>9.4776862496605432</v>
      </c>
      <c r="H81" s="2">
        <f t="shared" si="8"/>
        <v>0.69505513997231194</v>
      </c>
    </row>
    <row r="82" spans="1:8">
      <c r="A82">
        <v>4</v>
      </c>
      <c r="B82">
        <v>31</v>
      </c>
      <c r="C82">
        <f t="shared" si="5"/>
        <v>271</v>
      </c>
      <c r="D82">
        <v>10.49</v>
      </c>
      <c r="E82">
        <f t="shared" si="9"/>
        <v>221</v>
      </c>
      <c r="F82" s="6">
        <f t="shared" si="6"/>
        <v>0.76740576496674051</v>
      </c>
      <c r="G82" s="6">
        <f t="shared" si="7"/>
        <v>9.4940718617069422</v>
      </c>
      <c r="H82" s="2">
        <f t="shared" si="8"/>
        <v>0.69452793237751154</v>
      </c>
    </row>
    <row r="83" spans="1:8">
      <c r="A83">
        <v>4</v>
      </c>
      <c r="B83">
        <v>32</v>
      </c>
      <c r="C83">
        <f t="shared" si="5"/>
        <v>272</v>
      </c>
      <c r="D83">
        <v>10.53</v>
      </c>
      <c r="E83">
        <f t="shared" si="9"/>
        <v>222</v>
      </c>
      <c r="F83" s="6">
        <f t="shared" si="6"/>
        <v>0.76651884700665185</v>
      </c>
      <c r="G83" s="6">
        <f t="shared" si="7"/>
        <v>9.5268252962996449</v>
      </c>
      <c r="H83" s="2">
        <f t="shared" si="8"/>
        <v>0.69347408956564849</v>
      </c>
    </row>
    <row r="84" spans="1:8">
      <c r="A84">
        <v>4</v>
      </c>
      <c r="B84">
        <v>33</v>
      </c>
      <c r="C84">
        <f t="shared" si="5"/>
        <v>273</v>
      </c>
      <c r="D84">
        <v>10.56</v>
      </c>
      <c r="E84">
        <f t="shared" si="9"/>
        <v>223</v>
      </c>
      <c r="F84" s="6">
        <f t="shared" si="6"/>
        <v>0.76585365853658527</v>
      </c>
      <c r="G84" s="6">
        <f t="shared" si="7"/>
        <v>9.5513748191027492</v>
      </c>
      <c r="H84" s="2">
        <f t="shared" si="8"/>
        <v>0.69268420787957696</v>
      </c>
    </row>
    <row r="85" spans="1:8">
      <c r="A85">
        <v>4</v>
      </c>
      <c r="B85">
        <v>37</v>
      </c>
      <c r="C85">
        <f t="shared" si="5"/>
        <v>277</v>
      </c>
      <c r="D85">
        <v>10.87</v>
      </c>
      <c r="E85">
        <f t="shared" si="9"/>
        <v>227</v>
      </c>
      <c r="F85" s="6">
        <f t="shared" si="6"/>
        <v>0.75898004434589805</v>
      </c>
      <c r="G85" s="6">
        <f t="shared" si="7"/>
        <v>9.8042752773518522</v>
      </c>
      <c r="H85" s="2">
        <f t="shared" si="8"/>
        <v>0.68454712749833169</v>
      </c>
    </row>
    <row r="86" spans="1:8">
      <c r="A86">
        <v>4</v>
      </c>
      <c r="B86">
        <v>39</v>
      </c>
      <c r="C86">
        <f t="shared" si="5"/>
        <v>279</v>
      </c>
      <c r="D86">
        <v>10.97</v>
      </c>
      <c r="E86">
        <f t="shared" si="9"/>
        <v>229</v>
      </c>
      <c r="F86" s="6">
        <f t="shared" si="6"/>
        <v>0.75676274944567634</v>
      </c>
      <c r="G86" s="6">
        <f t="shared" si="7"/>
        <v>9.8855546544111021</v>
      </c>
      <c r="H86" s="2">
        <f t="shared" si="8"/>
        <v>0.68193196092628372</v>
      </c>
    </row>
    <row r="87" spans="1:8">
      <c r="A87">
        <v>4</v>
      </c>
      <c r="B87">
        <v>40</v>
      </c>
      <c r="C87">
        <f t="shared" si="5"/>
        <v>280</v>
      </c>
      <c r="D87">
        <v>11.02</v>
      </c>
      <c r="E87">
        <f t="shared" si="9"/>
        <v>230</v>
      </c>
      <c r="F87" s="6">
        <f t="shared" si="6"/>
        <v>0.75565410199556537</v>
      </c>
      <c r="G87" s="6">
        <f t="shared" si="7"/>
        <v>9.9261394343361555</v>
      </c>
      <c r="H87" s="2">
        <f t="shared" si="8"/>
        <v>0.68062614432637847</v>
      </c>
    </row>
    <row r="88" spans="1:8">
      <c r="A88">
        <v>4</v>
      </c>
      <c r="B88">
        <v>41</v>
      </c>
      <c r="C88">
        <f t="shared" si="5"/>
        <v>281</v>
      </c>
      <c r="D88">
        <v>11.04</v>
      </c>
      <c r="E88">
        <f t="shared" si="9"/>
        <v>231</v>
      </c>
      <c r="F88" s="6">
        <f t="shared" si="6"/>
        <v>0.7552106430155211</v>
      </c>
      <c r="G88" s="6">
        <f t="shared" si="7"/>
        <v>9.9423631123919307</v>
      </c>
      <c r="H88" s="2">
        <f t="shared" si="8"/>
        <v>0.68010414696293653</v>
      </c>
    </row>
    <row r="89" spans="1:8">
      <c r="A89">
        <v>4</v>
      </c>
      <c r="B89">
        <v>42</v>
      </c>
      <c r="C89">
        <f t="shared" si="5"/>
        <v>282</v>
      </c>
      <c r="D89">
        <v>11.08</v>
      </c>
      <c r="E89">
        <f t="shared" si="9"/>
        <v>232</v>
      </c>
      <c r="F89" s="6">
        <f t="shared" si="6"/>
        <v>0.75432372505543244</v>
      </c>
      <c r="G89" s="6">
        <f t="shared" si="7"/>
        <v>9.9747929420237664</v>
      </c>
      <c r="H89" s="2">
        <f t="shared" si="8"/>
        <v>0.67906071615110142</v>
      </c>
    </row>
    <row r="90" spans="1:8">
      <c r="A90">
        <v>4</v>
      </c>
      <c r="B90">
        <v>43</v>
      </c>
      <c r="C90">
        <f t="shared" si="5"/>
        <v>283</v>
      </c>
      <c r="D90">
        <v>11.1</v>
      </c>
      <c r="E90">
        <f t="shared" si="9"/>
        <v>233</v>
      </c>
      <c r="F90" s="6">
        <f t="shared" si="6"/>
        <v>0.75388026607538805</v>
      </c>
      <c r="G90" s="6">
        <f t="shared" si="7"/>
        <v>9.9909990999099918</v>
      </c>
      <c r="H90" s="2">
        <f t="shared" si="8"/>
        <v>0.67853928249967854</v>
      </c>
    </row>
    <row r="91" spans="1:8">
      <c r="A91">
        <v>4</v>
      </c>
      <c r="B91">
        <v>44</v>
      </c>
      <c r="C91">
        <f t="shared" si="5"/>
        <v>284</v>
      </c>
      <c r="D91">
        <v>11.33</v>
      </c>
      <c r="E91">
        <f t="shared" si="9"/>
        <v>234</v>
      </c>
      <c r="F91" s="6">
        <f t="shared" si="6"/>
        <v>0.74878048780487805</v>
      </c>
      <c r="G91" s="6">
        <f t="shared" si="7"/>
        <v>10.17695140573071</v>
      </c>
      <c r="H91" s="2">
        <f t="shared" si="8"/>
        <v>0.67255626107687538</v>
      </c>
    </row>
    <row r="92" spans="1:8">
      <c r="A92">
        <v>4</v>
      </c>
      <c r="B92">
        <v>45</v>
      </c>
      <c r="C92">
        <f t="shared" si="5"/>
        <v>285</v>
      </c>
      <c r="D92">
        <v>11.4</v>
      </c>
      <c r="E92">
        <f t="shared" si="9"/>
        <v>235</v>
      </c>
      <c r="F92" s="6">
        <f t="shared" si="6"/>
        <v>0.74722838137472292</v>
      </c>
      <c r="G92" s="6">
        <f t="shared" si="7"/>
        <v>10.233393177737881</v>
      </c>
      <c r="H92" s="2">
        <f t="shared" si="8"/>
        <v>0.67074024524652887</v>
      </c>
    </row>
    <row r="93" spans="1:8">
      <c r="A93">
        <v>4</v>
      </c>
      <c r="B93">
        <v>48</v>
      </c>
      <c r="C93">
        <f t="shared" si="5"/>
        <v>288</v>
      </c>
      <c r="D93">
        <v>11.48</v>
      </c>
      <c r="E93">
        <f t="shared" si="9"/>
        <v>238</v>
      </c>
      <c r="F93" s="6">
        <f t="shared" si="6"/>
        <v>0.74545454545454548</v>
      </c>
      <c r="G93" s="6">
        <f t="shared" si="7"/>
        <v>10.297811266594904</v>
      </c>
      <c r="H93" s="2">
        <f t="shared" si="8"/>
        <v>0.66866759116490004</v>
      </c>
    </row>
    <row r="94" spans="1:8">
      <c r="A94">
        <v>4</v>
      </c>
      <c r="B94">
        <v>50</v>
      </c>
      <c r="C94">
        <f t="shared" si="5"/>
        <v>290</v>
      </c>
      <c r="D94">
        <v>11.55</v>
      </c>
      <c r="E94">
        <f t="shared" si="9"/>
        <v>240</v>
      </c>
      <c r="F94" s="6">
        <f t="shared" si="6"/>
        <v>0.74390243902439013</v>
      </c>
      <c r="G94" s="6">
        <f t="shared" si="7"/>
        <v>10.354101299865533</v>
      </c>
      <c r="H94" s="2">
        <f t="shared" si="8"/>
        <v>0.66685645753328393</v>
      </c>
    </row>
    <row r="95" spans="1:8">
      <c r="A95">
        <v>4</v>
      </c>
      <c r="B95">
        <v>52</v>
      </c>
      <c r="C95">
        <f t="shared" si="5"/>
        <v>292</v>
      </c>
      <c r="D95">
        <v>11.83</v>
      </c>
      <c r="E95">
        <f t="shared" si="9"/>
        <v>242</v>
      </c>
      <c r="F95" s="6">
        <f t="shared" si="6"/>
        <v>0.73769401330376949</v>
      </c>
      <c r="G95" s="6">
        <f t="shared" si="7"/>
        <v>10.57855673790575</v>
      </c>
      <c r="H95" s="2">
        <f t="shared" si="8"/>
        <v>0.65963459659247903</v>
      </c>
    </row>
    <row r="96" spans="1:8">
      <c r="A96">
        <v>4</v>
      </c>
      <c r="B96">
        <v>54</v>
      </c>
      <c r="C96">
        <f t="shared" si="5"/>
        <v>294</v>
      </c>
      <c r="D96">
        <v>11.91</v>
      </c>
      <c r="E96">
        <f t="shared" si="9"/>
        <v>244</v>
      </c>
      <c r="F96" s="6">
        <f t="shared" si="6"/>
        <v>0.73592017738359194</v>
      </c>
      <c r="G96" s="6">
        <f t="shared" si="7"/>
        <v>10.642480564739524</v>
      </c>
      <c r="H96" s="2">
        <f t="shared" si="8"/>
        <v>0.65757784540735131</v>
      </c>
    </row>
    <row r="97" spans="1:8">
      <c r="A97">
        <v>4</v>
      </c>
      <c r="B97">
        <v>55</v>
      </c>
      <c r="C97">
        <f t="shared" si="5"/>
        <v>295</v>
      </c>
      <c r="D97">
        <v>11.96</v>
      </c>
      <c r="E97">
        <f t="shared" si="9"/>
        <v>245</v>
      </c>
      <c r="F97" s="6">
        <f t="shared" si="6"/>
        <v>0.73481152993348109</v>
      </c>
      <c r="G97" s="6">
        <f t="shared" si="7"/>
        <v>10.682386566630941</v>
      </c>
      <c r="H97" s="2">
        <f t="shared" si="8"/>
        <v>0.65629386851251803</v>
      </c>
    </row>
    <row r="98" spans="1:8">
      <c r="A98">
        <v>4</v>
      </c>
      <c r="B98">
        <v>57</v>
      </c>
      <c r="C98">
        <f t="shared" si="5"/>
        <v>297</v>
      </c>
      <c r="D98">
        <v>12.02</v>
      </c>
      <c r="E98">
        <f t="shared" si="9"/>
        <v>247</v>
      </c>
      <c r="F98" s="6">
        <f t="shared" si="6"/>
        <v>0.73348115299334804</v>
      </c>
      <c r="G98" s="6">
        <f t="shared" si="7"/>
        <v>10.730226745224067</v>
      </c>
      <c r="H98" s="2">
        <f t="shared" si="8"/>
        <v>0.65475460922702489</v>
      </c>
    </row>
    <row r="99" spans="1:8">
      <c r="A99">
        <v>5</v>
      </c>
      <c r="B99">
        <v>1</v>
      </c>
      <c r="C99">
        <f t="shared" si="5"/>
        <v>301</v>
      </c>
      <c r="D99">
        <v>12.35</v>
      </c>
      <c r="E99">
        <f t="shared" si="9"/>
        <v>251</v>
      </c>
      <c r="F99" s="6">
        <f t="shared" si="6"/>
        <v>0.72616407982261644</v>
      </c>
      <c r="G99" s="6">
        <f t="shared" si="7"/>
        <v>10.992434356920338</v>
      </c>
      <c r="H99" s="2">
        <f t="shared" si="8"/>
        <v>0.64631807088415894</v>
      </c>
    </row>
    <row r="100" spans="1:8">
      <c r="A100">
        <v>5</v>
      </c>
      <c r="B100">
        <v>5</v>
      </c>
      <c r="C100">
        <f t="shared" si="5"/>
        <v>305</v>
      </c>
      <c r="D100">
        <v>12.71</v>
      </c>
      <c r="E100">
        <f t="shared" si="9"/>
        <v>255</v>
      </c>
      <c r="F100" s="6">
        <f t="shared" si="6"/>
        <v>0.71818181818181814</v>
      </c>
      <c r="G100" s="6">
        <f t="shared" si="7"/>
        <v>11.276727885724426</v>
      </c>
      <c r="H100" s="2">
        <f t="shared" si="8"/>
        <v>0.63717091744773402</v>
      </c>
    </row>
    <row r="101" spans="1:8">
      <c r="A101">
        <v>5</v>
      </c>
      <c r="B101">
        <v>8</v>
      </c>
      <c r="C101">
        <f t="shared" si="5"/>
        <v>308</v>
      </c>
      <c r="D101">
        <v>12.83</v>
      </c>
      <c r="E101">
        <f t="shared" si="9"/>
        <v>258</v>
      </c>
      <c r="F101" s="6">
        <f t="shared" si="6"/>
        <v>0.71552106430155216</v>
      </c>
      <c r="G101" s="6">
        <f t="shared" si="7"/>
        <v>11.371089249313126</v>
      </c>
      <c r="H101" s="2">
        <f t="shared" si="8"/>
        <v>0.63413483753818767</v>
      </c>
    </row>
    <row r="102" spans="1:8">
      <c r="A102">
        <v>5</v>
      </c>
      <c r="B102">
        <v>11</v>
      </c>
      <c r="C102">
        <f t="shared" si="5"/>
        <v>311</v>
      </c>
      <c r="D102">
        <v>12.92</v>
      </c>
      <c r="E102">
        <f t="shared" si="9"/>
        <v>261</v>
      </c>
      <c r="F102" s="6">
        <f t="shared" si="6"/>
        <v>0.71352549889135253</v>
      </c>
      <c r="G102" s="6">
        <f t="shared" si="7"/>
        <v>11.441728657456608</v>
      </c>
      <c r="H102" s="2">
        <f t="shared" si="8"/>
        <v>0.63186201230834593</v>
      </c>
    </row>
    <row r="103" spans="1:8">
      <c r="A103">
        <v>5</v>
      </c>
      <c r="B103">
        <v>13</v>
      </c>
      <c r="C103">
        <f t="shared" si="5"/>
        <v>313</v>
      </c>
      <c r="D103">
        <v>13.2</v>
      </c>
      <c r="E103">
        <f t="shared" si="9"/>
        <v>263</v>
      </c>
      <c r="F103" s="6">
        <f t="shared" si="6"/>
        <v>0.70731707317073178</v>
      </c>
      <c r="G103" s="6">
        <f t="shared" si="7"/>
        <v>11.66077738515901</v>
      </c>
      <c r="H103" s="2">
        <f t="shared" si="8"/>
        <v>0.62481411244662133</v>
      </c>
    </row>
    <row r="104" spans="1:8">
      <c r="A104">
        <v>5</v>
      </c>
      <c r="B104">
        <v>14</v>
      </c>
      <c r="C104">
        <f t="shared" si="5"/>
        <v>314</v>
      </c>
      <c r="D104">
        <v>13.24</v>
      </c>
      <c r="E104">
        <f t="shared" si="9"/>
        <v>264</v>
      </c>
      <c r="F104" s="6">
        <f t="shared" si="6"/>
        <v>0.70643015521064301</v>
      </c>
      <c r="G104" s="6">
        <f t="shared" si="7"/>
        <v>11.69198163193218</v>
      </c>
      <c r="H104" s="2">
        <f t="shared" si="8"/>
        <v>0.62381011480269688</v>
      </c>
    </row>
    <row r="105" spans="1:8">
      <c r="A105">
        <v>5</v>
      </c>
      <c r="B105">
        <v>22</v>
      </c>
      <c r="C105">
        <f t="shared" si="5"/>
        <v>322</v>
      </c>
      <c r="D105">
        <v>13.73</v>
      </c>
      <c r="E105">
        <f t="shared" si="9"/>
        <v>272</v>
      </c>
      <c r="F105" s="6">
        <f t="shared" si="6"/>
        <v>0.69556541019955653</v>
      </c>
      <c r="G105" s="6">
        <f t="shared" si="7"/>
        <v>12.072452299305372</v>
      </c>
      <c r="H105" s="2">
        <f t="shared" si="8"/>
        <v>0.61156845883830846</v>
      </c>
    </row>
    <row r="106" spans="1:8">
      <c r="A106">
        <v>5</v>
      </c>
      <c r="B106">
        <v>24</v>
      </c>
      <c r="C106">
        <f t="shared" si="5"/>
        <v>324</v>
      </c>
      <c r="D106">
        <v>13.75</v>
      </c>
      <c r="E106">
        <f t="shared" si="9"/>
        <v>274</v>
      </c>
      <c r="F106" s="6">
        <f t="shared" si="6"/>
        <v>0.69512195121951226</v>
      </c>
      <c r="G106" s="6">
        <f t="shared" si="7"/>
        <v>12.087912087912088</v>
      </c>
      <c r="H106" s="2">
        <f t="shared" si="8"/>
        <v>0.61107103964246823</v>
      </c>
    </row>
    <row r="107" spans="1:8">
      <c r="A107">
        <v>5</v>
      </c>
      <c r="B107">
        <v>25</v>
      </c>
      <c r="C107">
        <f t="shared" si="5"/>
        <v>325</v>
      </c>
      <c r="D107">
        <v>13.8</v>
      </c>
      <c r="E107">
        <f t="shared" si="9"/>
        <v>275</v>
      </c>
      <c r="F107" s="6">
        <f t="shared" si="6"/>
        <v>0.69401330376940129</v>
      </c>
      <c r="G107" s="6">
        <f t="shared" si="7"/>
        <v>12.126537785588754</v>
      </c>
      <c r="H107" s="2">
        <f t="shared" si="8"/>
        <v>0.6098282565769384</v>
      </c>
    </row>
    <row r="108" spans="1:8">
      <c r="A108">
        <v>5</v>
      </c>
      <c r="B108">
        <v>28</v>
      </c>
      <c r="C108">
        <f t="shared" si="5"/>
        <v>328</v>
      </c>
      <c r="D108">
        <v>14.13</v>
      </c>
      <c r="E108">
        <f t="shared" si="9"/>
        <v>278</v>
      </c>
      <c r="F108" s="6">
        <f t="shared" si="6"/>
        <v>0.68669623059866958</v>
      </c>
      <c r="G108" s="6">
        <f t="shared" si="7"/>
        <v>12.380618592832736</v>
      </c>
      <c r="H108" s="2">
        <f t="shared" si="8"/>
        <v>0.60165319842880516</v>
      </c>
    </row>
    <row r="109" spans="1:8">
      <c r="A109">
        <v>5</v>
      </c>
      <c r="B109">
        <v>31</v>
      </c>
      <c r="C109">
        <f t="shared" si="5"/>
        <v>331</v>
      </c>
      <c r="D109">
        <v>14.2</v>
      </c>
      <c r="E109">
        <f t="shared" si="9"/>
        <v>281</v>
      </c>
      <c r="F109" s="6">
        <f t="shared" si="6"/>
        <v>0.68514412416851445</v>
      </c>
      <c r="G109" s="6">
        <f t="shared" si="7"/>
        <v>12.43432574430823</v>
      </c>
      <c r="H109" s="2">
        <f t="shared" si="8"/>
        <v>0.59992516910205174</v>
      </c>
    </row>
    <row r="110" spans="1:8">
      <c r="A110">
        <v>5</v>
      </c>
      <c r="B110">
        <v>35</v>
      </c>
      <c r="C110">
        <f t="shared" si="5"/>
        <v>335</v>
      </c>
      <c r="D110">
        <v>14.51</v>
      </c>
      <c r="E110">
        <f t="shared" si="9"/>
        <v>285</v>
      </c>
      <c r="F110" s="6">
        <f t="shared" si="6"/>
        <v>0.67827050997782712</v>
      </c>
      <c r="G110" s="6">
        <f t="shared" si="7"/>
        <v>12.671382412016415</v>
      </c>
      <c r="H110" s="2">
        <f t="shared" si="8"/>
        <v>0.59229786319123512</v>
      </c>
    </row>
    <row r="111" spans="1:8">
      <c r="A111">
        <v>5</v>
      </c>
      <c r="B111">
        <v>39</v>
      </c>
      <c r="C111">
        <f t="shared" si="5"/>
        <v>339</v>
      </c>
      <c r="D111">
        <v>14.67</v>
      </c>
      <c r="E111">
        <f t="shared" si="9"/>
        <v>289</v>
      </c>
      <c r="F111" s="6">
        <f t="shared" si="6"/>
        <v>0.67472283813747225</v>
      </c>
      <c r="G111" s="6">
        <f t="shared" si="7"/>
        <v>12.793232754861778</v>
      </c>
      <c r="H111" s="2">
        <f t="shared" si="8"/>
        <v>0.58837732448964686</v>
      </c>
    </row>
    <row r="112" spans="1:8">
      <c r="A112">
        <v>5</v>
      </c>
      <c r="B112">
        <v>43</v>
      </c>
      <c r="C112">
        <f t="shared" si="5"/>
        <v>343</v>
      </c>
      <c r="D112">
        <v>15</v>
      </c>
      <c r="E112">
        <f t="shared" si="9"/>
        <v>293</v>
      </c>
      <c r="F112" s="6">
        <f t="shared" si="6"/>
        <v>0.66740576496674053</v>
      </c>
      <c r="G112" s="6">
        <f t="shared" si="7"/>
        <v>13.043478260869565</v>
      </c>
      <c r="H112" s="2">
        <f t="shared" si="8"/>
        <v>0.58032566728218904</v>
      </c>
    </row>
    <row r="113" spans="1:8">
      <c r="A113">
        <v>5</v>
      </c>
      <c r="B113">
        <v>47</v>
      </c>
      <c r="C113">
        <f t="shared" si="5"/>
        <v>347</v>
      </c>
      <c r="D113">
        <v>15.15</v>
      </c>
      <c r="E113">
        <f t="shared" si="9"/>
        <v>297</v>
      </c>
      <c r="F113" s="6">
        <f t="shared" si="6"/>
        <v>0.66407982261640808</v>
      </c>
      <c r="G113" s="6">
        <f t="shared" si="7"/>
        <v>13.156752062527138</v>
      </c>
      <c r="H113" s="2">
        <f t="shared" si="8"/>
        <v>0.57668107906926835</v>
      </c>
    </row>
    <row r="114" spans="1:8">
      <c r="A114">
        <v>5</v>
      </c>
      <c r="B114">
        <v>50</v>
      </c>
      <c r="C114">
        <f t="shared" si="5"/>
        <v>350</v>
      </c>
      <c r="D114">
        <v>15.47</v>
      </c>
      <c r="E114">
        <f t="shared" si="9"/>
        <v>300</v>
      </c>
      <c r="F114" s="6">
        <f t="shared" si="6"/>
        <v>0.65698447893569845</v>
      </c>
      <c r="G114" s="6">
        <f t="shared" si="7"/>
        <v>13.397419243093445</v>
      </c>
      <c r="H114" s="2">
        <f t="shared" si="8"/>
        <v>0.56893760479107314</v>
      </c>
    </row>
    <row r="115" spans="1:8">
      <c r="A115">
        <v>5</v>
      </c>
      <c r="B115">
        <v>55</v>
      </c>
      <c r="C115">
        <f t="shared" si="5"/>
        <v>355</v>
      </c>
      <c r="D115">
        <v>15.61</v>
      </c>
      <c r="E115">
        <f t="shared" si="9"/>
        <v>305</v>
      </c>
      <c r="F115" s="6">
        <f t="shared" si="6"/>
        <v>0.65388026607538807</v>
      </c>
      <c r="G115" s="6">
        <f t="shared" si="7"/>
        <v>13.502292189256984</v>
      </c>
      <c r="H115" s="2">
        <f t="shared" si="8"/>
        <v>0.56556331437397089</v>
      </c>
    </row>
    <row r="116" spans="1:8">
      <c r="A116">
        <v>5</v>
      </c>
      <c r="B116">
        <v>57</v>
      </c>
      <c r="C116">
        <f t="shared" si="5"/>
        <v>357</v>
      </c>
      <c r="D116">
        <v>15.95</v>
      </c>
      <c r="E116">
        <f t="shared" si="9"/>
        <v>307</v>
      </c>
      <c r="F116" s="6">
        <f t="shared" si="6"/>
        <v>0.64634146341463417</v>
      </c>
      <c r="G116" s="6">
        <f t="shared" si="7"/>
        <v>13.755929279862009</v>
      </c>
      <c r="H116" s="2">
        <f t="shared" si="8"/>
        <v>0.5574025328229727</v>
      </c>
    </row>
    <row r="117" spans="1:8">
      <c r="A117">
        <v>6</v>
      </c>
      <c r="B117">
        <v>1</v>
      </c>
      <c r="C117">
        <f t="shared" si="5"/>
        <v>361</v>
      </c>
      <c r="D117">
        <v>16.05</v>
      </c>
      <c r="E117">
        <f t="shared" si="9"/>
        <v>311</v>
      </c>
      <c r="F117" s="6">
        <f t="shared" si="6"/>
        <v>0.64412416851441245</v>
      </c>
      <c r="G117" s="6">
        <f t="shared" si="7"/>
        <v>13.830245583800089</v>
      </c>
      <c r="H117" s="2">
        <f t="shared" si="8"/>
        <v>0.55501140335263544</v>
      </c>
    </row>
    <row r="118" spans="1:8">
      <c r="A118">
        <v>6</v>
      </c>
      <c r="B118">
        <v>4</v>
      </c>
      <c r="C118">
        <f t="shared" si="5"/>
        <v>364</v>
      </c>
      <c r="D118">
        <v>16.14</v>
      </c>
      <c r="E118">
        <f t="shared" si="9"/>
        <v>314</v>
      </c>
      <c r="F118" s="6">
        <f t="shared" si="6"/>
        <v>0.64212860310421283</v>
      </c>
      <c r="G118" s="6">
        <f t="shared" si="7"/>
        <v>13.897020836920959</v>
      </c>
      <c r="H118" s="2">
        <f t="shared" si="8"/>
        <v>0.55286290743497557</v>
      </c>
    </row>
    <row r="119" spans="1:8">
      <c r="A119">
        <v>6</v>
      </c>
      <c r="B119">
        <v>7</v>
      </c>
      <c r="C119">
        <f t="shared" si="5"/>
        <v>367</v>
      </c>
      <c r="D119">
        <v>16.48</v>
      </c>
      <c r="E119">
        <f t="shared" si="9"/>
        <v>317</v>
      </c>
      <c r="F119" s="6">
        <f t="shared" si="6"/>
        <v>0.63458980044345903</v>
      </c>
      <c r="G119" s="6">
        <f t="shared" si="7"/>
        <v>14.148351648351648</v>
      </c>
      <c r="H119" s="2">
        <f t="shared" si="8"/>
        <v>0.54477633049061613</v>
      </c>
    </row>
    <row r="120" spans="1:8">
      <c r="A120">
        <v>6</v>
      </c>
      <c r="B120">
        <v>10</v>
      </c>
      <c r="C120">
        <f t="shared" si="5"/>
        <v>370</v>
      </c>
      <c r="D120">
        <v>16.579999999999998</v>
      </c>
      <c r="E120">
        <f t="shared" si="9"/>
        <v>320</v>
      </c>
      <c r="F120" s="6">
        <f t="shared" si="6"/>
        <v>0.63237250554323732</v>
      </c>
      <c r="G120" s="6">
        <f t="shared" si="7"/>
        <v>14.221993480871504</v>
      </c>
      <c r="H120" s="2">
        <f t="shared" si="8"/>
        <v>0.54240690215986154</v>
      </c>
    </row>
    <row r="121" spans="1:8">
      <c r="A121">
        <v>6</v>
      </c>
      <c r="B121">
        <v>14</v>
      </c>
      <c r="C121">
        <f t="shared" si="5"/>
        <v>374</v>
      </c>
      <c r="D121">
        <v>16.920000000000002</v>
      </c>
      <c r="E121">
        <f t="shared" si="9"/>
        <v>324</v>
      </c>
      <c r="F121" s="6">
        <f t="shared" si="6"/>
        <v>0.6248337028824833</v>
      </c>
      <c r="G121" s="6">
        <f t="shared" si="7"/>
        <v>14.471433458775232</v>
      </c>
      <c r="H121" s="2">
        <f t="shared" si="8"/>
        <v>0.53438116284506976</v>
      </c>
    </row>
    <row r="122" spans="1:8">
      <c r="A122">
        <v>6</v>
      </c>
      <c r="B122">
        <v>17</v>
      </c>
      <c r="C122">
        <f t="shared" si="5"/>
        <v>377</v>
      </c>
      <c r="D122">
        <v>17.03</v>
      </c>
      <c r="E122">
        <f t="shared" si="9"/>
        <v>327</v>
      </c>
      <c r="F122" s="6">
        <f t="shared" si="6"/>
        <v>0.62239467849223951</v>
      </c>
      <c r="G122" s="6">
        <f t="shared" si="7"/>
        <v>14.5518243185508</v>
      </c>
      <c r="H122" s="2">
        <f t="shared" si="8"/>
        <v>0.53179458434521232</v>
      </c>
    </row>
    <row r="123" spans="1:8">
      <c r="A123">
        <v>6</v>
      </c>
      <c r="B123">
        <v>21</v>
      </c>
      <c r="C123">
        <f t="shared" si="5"/>
        <v>381</v>
      </c>
      <c r="D123">
        <v>17.38</v>
      </c>
      <c r="E123">
        <f t="shared" si="9"/>
        <v>331</v>
      </c>
      <c r="F123" s="6">
        <f t="shared" si="6"/>
        <v>0.61463414634146341</v>
      </c>
      <c r="G123" s="6">
        <f t="shared" si="7"/>
        <v>14.806611006985856</v>
      </c>
      <c r="H123" s="2">
        <f t="shared" si="8"/>
        <v>0.52359681444704453</v>
      </c>
    </row>
    <row r="124" spans="1:8">
      <c r="A124">
        <v>6</v>
      </c>
      <c r="B124">
        <v>24</v>
      </c>
      <c r="C124">
        <f t="shared" si="5"/>
        <v>384</v>
      </c>
      <c r="D124">
        <v>17.440000000000001</v>
      </c>
      <c r="E124">
        <f t="shared" si="9"/>
        <v>334</v>
      </c>
      <c r="F124" s="6">
        <f t="shared" si="6"/>
        <v>0.61330376940133036</v>
      </c>
      <c r="G124" s="6">
        <f t="shared" si="7"/>
        <v>14.850136239782016</v>
      </c>
      <c r="H124" s="2">
        <f t="shared" si="8"/>
        <v>0.52219638868140228</v>
      </c>
    </row>
    <row r="125" spans="1:8">
      <c r="A125">
        <v>6</v>
      </c>
      <c r="B125">
        <v>29</v>
      </c>
      <c r="C125">
        <f t="shared" si="5"/>
        <v>389</v>
      </c>
      <c r="D125">
        <v>17.809999999999999</v>
      </c>
      <c r="E125">
        <f t="shared" si="9"/>
        <v>339</v>
      </c>
      <c r="F125" s="6">
        <f t="shared" si="6"/>
        <v>0.60509977827050998</v>
      </c>
      <c r="G125" s="6">
        <f t="shared" si="7"/>
        <v>15.117562176385704</v>
      </c>
      <c r="H125" s="2">
        <f t="shared" si="8"/>
        <v>0.51359195056674056</v>
      </c>
    </row>
    <row r="126" spans="1:8">
      <c r="A126">
        <v>6</v>
      </c>
      <c r="B126">
        <v>33</v>
      </c>
      <c r="C126">
        <f t="shared" si="5"/>
        <v>393</v>
      </c>
      <c r="D126">
        <v>17.98</v>
      </c>
      <c r="E126">
        <f t="shared" si="9"/>
        <v>343</v>
      </c>
      <c r="F126" s="6">
        <f t="shared" si="6"/>
        <v>0.60133037694013303</v>
      </c>
      <c r="G126" s="6">
        <f t="shared" si="7"/>
        <v>15.239871164604171</v>
      </c>
      <c r="H126" s="2">
        <f t="shared" si="8"/>
        <v>0.50965665493551571</v>
      </c>
    </row>
    <row r="127" spans="1:8">
      <c r="A127">
        <v>6</v>
      </c>
      <c r="B127">
        <v>37</v>
      </c>
      <c r="C127">
        <f t="shared" si="5"/>
        <v>397</v>
      </c>
      <c r="D127">
        <v>18.32</v>
      </c>
      <c r="E127">
        <f t="shared" si="9"/>
        <v>347</v>
      </c>
      <c r="F127" s="6">
        <f t="shared" si="6"/>
        <v>0.59379157427937912</v>
      </c>
      <c r="G127" s="6">
        <f t="shared" si="7"/>
        <v>15.483434753211631</v>
      </c>
      <c r="H127" s="2">
        <f t="shared" si="8"/>
        <v>0.50181998863540433</v>
      </c>
    </row>
    <row r="128" spans="1:8">
      <c r="A128">
        <v>6</v>
      </c>
      <c r="B128">
        <v>42</v>
      </c>
      <c r="C128">
        <f t="shared" si="5"/>
        <v>402</v>
      </c>
      <c r="D128">
        <v>18.46</v>
      </c>
      <c r="E128">
        <f t="shared" si="9"/>
        <v>352</v>
      </c>
      <c r="F128" s="6">
        <f t="shared" si="6"/>
        <v>0.59068736141906875</v>
      </c>
      <c r="G128" s="6">
        <f t="shared" si="7"/>
        <v>15.583319263886544</v>
      </c>
      <c r="H128" s="2">
        <f t="shared" si="8"/>
        <v>0.4986062012906517</v>
      </c>
    </row>
    <row r="129" spans="1:8">
      <c r="A129">
        <v>6</v>
      </c>
      <c r="B129">
        <v>45</v>
      </c>
      <c r="C129">
        <f t="shared" si="5"/>
        <v>405</v>
      </c>
      <c r="D129">
        <v>18.79</v>
      </c>
      <c r="E129">
        <f t="shared" si="9"/>
        <v>355</v>
      </c>
      <c r="F129" s="6">
        <f t="shared" si="6"/>
        <v>0.58337028824833703</v>
      </c>
      <c r="G129" s="6">
        <f t="shared" si="7"/>
        <v>15.817829783651824</v>
      </c>
      <c r="H129" s="2">
        <f t="shared" si="8"/>
        <v>0.49106081777182031</v>
      </c>
    </row>
    <row r="130" spans="1:8">
      <c r="A130">
        <v>6</v>
      </c>
      <c r="B130">
        <v>48</v>
      </c>
      <c r="C130">
        <f t="shared" si="5"/>
        <v>408</v>
      </c>
      <c r="D130">
        <v>18.86</v>
      </c>
      <c r="E130">
        <f t="shared" si="9"/>
        <v>358</v>
      </c>
      <c r="F130" s="6">
        <f t="shared" si="6"/>
        <v>0.58181818181818179</v>
      </c>
      <c r="G130" s="6">
        <f t="shared" si="7"/>
        <v>15.867407033484771</v>
      </c>
      <c r="H130" s="2">
        <f t="shared" si="8"/>
        <v>0.48946566816329562</v>
      </c>
    </row>
    <row r="131" spans="1:8">
      <c r="A131">
        <v>6</v>
      </c>
      <c r="B131">
        <v>51</v>
      </c>
      <c r="C131">
        <f t="shared" ref="C131:C194" si="10">A131*60+B131</f>
        <v>411</v>
      </c>
      <c r="D131">
        <v>18.940000000000001</v>
      </c>
      <c r="E131">
        <f t="shared" si="9"/>
        <v>361</v>
      </c>
      <c r="F131" s="6">
        <f t="shared" ref="F131:F194" si="11">(45.1-D131)/(45.1)</f>
        <v>0.58004434589800447</v>
      </c>
      <c r="G131" s="6">
        <f t="shared" ref="G131:G194" si="12">D131/(100+D131)*100</f>
        <v>15.923995291743736</v>
      </c>
      <c r="H131" s="2">
        <f t="shared" ref="H131:H194" si="13">(31.08-G131)/31.08</f>
        <v>0.48764493913308438</v>
      </c>
    </row>
    <row r="132" spans="1:8">
      <c r="A132">
        <v>6</v>
      </c>
      <c r="B132">
        <v>53</v>
      </c>
      <c r="C132">
        <f t="shared" si="10"/>
        <v>413</v>
      </c>
      <c r="D132">
        <v>19.22</v>
      </c>
      <c r="E132">
        <f t="shared" ref="E132:E195" si="14">C132-50</f>
        <v>363</v>
      </c>
      <c r="F132" s="6">
        <f t="shared" si="11"/>
        <v>0.57383592017738361</v>
      </c>
      <c r="G132" s="6">
        <f t="shared" si="12"/>
        <v>16.121456131521555</v>
      </c>
      <c r="H132" s="2">
        <f t="shared" si="13"/>
        <v>0.48129163025992422</v>
      </c>
    </row>
    <row r="133" spans="1:8">
      <c r="A133">
        <v>6</v>
      </c>
      <c r="B133">
        <v>56</v>
      </c>
      <c r="C133">
        <f t="shared" si="10"/>
        <v>416</v>
      </c>
      <c r="D133">
        <v>19.32</v>
      </c>
      <c r="E133">
        <f t="shared" si="14"/>
        <v>366</v>
      </c>
      <c r="F133" s="6">
        <f t="shared" si="11"/>
        <v>0.5716186252771619</v>
      </c>
      <c r="G133" s="6">
        <f t="shared" si="12"/>
        <v>16.191753268521623</v>
      </c>
      <c r="H133" s="2">
        <f t="shared" si="13"/>
        <v>0.47902981761513436</v>
      </c>
    </row>
    <row r="134" spans="1:8">
      <c r="A134">
        <v>6</v>
      </c>
      <c r="B134">
        <v>58</v>
      </c>
      <c r="C134">
        <f t="shared" si="10"/>
        <v>418</v>
      </c>
      <c r="D134">
        <v>19.38</v>
      </c>
      <c r="E134">
        <f t="shared" si="14"/>
        <v>368</v>
      </c>
      <c r="F134" s="6">
        <f t="shared" si="11"/>
        <v>0.57028824833702885</v>
      </c>
      <c r="G134" s="6">
        <f t="shared" si="12"/>
        <v>16.233875020941532</v>
      </c>
      <c r="H134" s="2">
        <f t="shared" si="13"/>
        <v>0.47767454887575506</v>
      </c>
    </row>
    <row r="135" spans="1:8">
      <c r="A135">
        <v>7</v>
      </c>
      <c r="B135">
        <v>1</v>
      </c>
      <c r="C135">
        <f t="shared" si="10"/>
        <v>421</v>
      </c>
      <c r="D135">
        <v>19.670000000000002</v>
      </c>
      <c r="E135">
        <f t="shared" si="14"/>
        <v>371</v>
      </c>
      <c r="F135" s="6">
        <f t="shared" si="11"/>
        <v>0.5638580931263858</v>
      </c>
      <c r="G135" s="6">
        <f t="shared" si="12"/>
        <v>16.436868053814656</v>
      </c>
      <c r="H135" s="2">
        <f t="shared" si="13"/>
        <v>0.47114324151175491</v>
      </c>
    </row>
    <row r="136" spans="1:8">
      <c r="A136">
        <v>7</v>
      </c>
      <c r="B136">
        <v>4</v>
      </c>
      <c r="C136">
        <f t="shared" si="10"/>
        <v>424</v>
      </c>
      <c r="D136">
        <v>19.79</v>
      </c>
      <c r="E136">
        <f t="shared" si="14"/>
        <v>374</v>
      </c>
      <c r="F136" s="6">
        <f t="shared" si="11"/>
        <v>0.56119733924611981</v>
      </c>
      <c r="G136" s="6">
        <f t="shared" si="12"/>
        <v>16.520577677602471</v>
      </c>
      <c r="H136" s="2">
        <f t="shared" si="13"/>
        <v>0.46844988167302215</v>
      </c>
    </row>
    <row r="137" spans="1:8">
      <c r="A137">
        <v>7</v>
      </c>
      <c r="B137">
        <v>8</v>
      </c>
      <c r="C137">
        <f t="shared" si="10"/>
        <v>428</v>
      </c>
      <c r="D137">
        <v>19.91</v>
      </c>
      <c r="E137">
        <f t="shared" si="14"/>
        <v>378</v>
      </c>
      <c r="F137" s="6">
        <f t="shared" si="11"/>
        <v>0.55853658536585371</v>
      </c>
      <c r="G137" s="6">
        <f t="shared" si="12"/>
        <v>16.604119756484032</v>
      </c>
      <c r="H137" s="2">
        <f t="shared" si="13"/>
        <v>0.46576191259703886</v>
      </c>
    </row>
    <row r="138" spans="1:8">
      <c r="A138">
        <v>7</v>
      </c>
      <c r="B138">
        <v>11</v>
      </c>
      <c r="C138">
        <f t="shared" si="10"/>
        <v>431</v>
      </c>
      <c r="D138">
        <v>20.22</v>
      </c>
      <c r="E138">
        <f t="shared" si="14"/>
        <v>381</v>
      </c>
      <c r="F138" s="6">
        <f t="shared" si="11"/>
        <v>0.55166297117516638</v>
      </c>
      <c r="G138" s="6">
        <f t="shared" si="12"/>
        <v>16.819164864415235</v>
      </c>
      <c r="H138" s="2">
        <f t="shared" si="13"/>
        <v>0.4588428293302691</v>
      </c>
    </row>
    <row r="139" spans="1:8">
      <c r="A139">
        <v>7</v>
      </c>
      <c r="B139">
        <v>14</v>
      </c>
      <c r="C139">
        <f t="shared" si="10"/>
        <v>434</v>
      </c>
      <c r="D139">
        <v>20.32</v>
      </c>
      <c r="E139">
        <f t="shared" si="14"/>
        <v>384</v>
      </c>
      <c r="F139" s="6">
        <f t="shared" si="11"/>
        <v>0.54944567627494456</v>
      </c>
      <c r="G139" s="6">
        <f t="shared" si="12"/>
        <v>16.888297872340427</v>
      </c>
      <c r="H139" s="2">
        <f t="shared" si="13"/>
        <v>0.45661847257591931</v>
      </c>
    </row>
    <row r="140" spans="1:8">
      <c r="A140">
        <v>7</v>
      </c>
      <c r="B140">
        <v>17</v>
      </c>
      <c r="C140">
        <f t="shared" si="10"/>
        <v>437</v>
      </c>
      <c r="D140">
        <v>20.64</v>
      </c>
      <c r="E140">
        <f t="shared" si="14"/>
        <v>387</v>
      </c>
      <c r="F140" s="6">
        <f t="shared" si="11"/>
        <v>0.54235033259423504</v>
      </c>
      <c r="G140" s="6">
        <f t="shared" si="12"/>
        <v>17.108753315649867</v>
      </c>
      <c r="H140" s="2">
        <f t="shared" si="13"/>
        <v>0.44952531159427711</v>
      </c>
    </row>
    <row r="141" spans="1:8">
      <c r="A141">
        <v>7</v>
      </c>
      <c r="B141">
        <v>22</v>
      </c>
      <c r="C141">
        <f t="shared" si="10"/>
        <v>442</v>
      </c>
      <c r="D141">
        <v>20.78</v>
      </c>
      <c r="E141">
        <f t="shared" si="14"/>
        <v>392</v>
      </c>
      <c r="F141" s="6">
        <f t="shared" si="11"/>
        <v>0.53924611973392456</v>
      </c>
      <c r="G141" s="6">
        <f t="shared" si="12"/>
        <v>17.204835237622124</v>
      </c>
      <c r="H141" s="2">
        <f t="shared" si="13"/>
        <v>0.4464338726633808</v>
      </c>
    </row>
    <row r="142" spans="1:8">
      <c r="A142">
        <v>7</v>
      </c>
      <c r="B142">
        <v>27</v>
      </c>
      <c r="C142">
        <f t="shared" si="10"/>
        <v>447</v>
      </c>
      <c r="D142">
        <v>21.15</v>
      </c>
      <c r="E142">
        <f t="shared" si="14"/>
        <v>397</v>
      </c>
      <c r="F142" s="6">
        <f t="shared" si="11"/>
        <v>0.53104212860310429</v>
      </c>
      <c r="G142" s="6">
        <f t="shared" si="12"/>
        <v>17.457697069748242</v>
      </c>
      <c r="H142" s="2">
        <f t="shared" si="13"/>
        <v>0.43829803507888537</v>
      </c>
    </row>
    <row r="143" spans="1:8">
      <c r="A143">
        <v>7</v>
      </c>
      <c r="B143">
        <v>33</v>
      </c>
      <c r="C143">
        <f t="shared" si="10"/>
        <v>453</v>
      </c>
      <c r="D143">
        <v>21.55</v>
      </c>
      <c r="E143">
        <f t="shared" si="14"/>
        <v>403</v>
      </c>
      <c r="F143" s="6">
        <f t="shared" si="11"/>
        <v>0.52217294900221733</v>
      </c>
      <c r="G143" s="6">
        <f t="shared" si="12"/>
        <v>17.72932949403538</v>
      </c>
      <c r="H143" s="2">
        <f t="shared" si="13"/>
        <v>0.42955825308766471</v>
      </c>
    </row>
    <row r="144" spans="1:8">
      <c r="A144">
        <v>7</v>
      </c>
      <c r="B144">
        <v>40</v>
      </c>
      <c r="C144">
        <f t="shared" si="10"/>
        <v>460</v>
      </c>
      <c r="D144">
        <v>21.73</v>
      </c>
      <c r="E144">
        <f t="shared" si="14"/>
        <v>410</v>
      </c>
      <c r="F144" s="6">
        <f t="shared" si="11"/>
        <v>0.51818181818181819</v>
      </c>
      <c r="G144" s="6">
        <f t="shared" si="12"/>
        <v>17.850981680768914</v>
      </c>
      <c r="H144" s="2">
        <f t="shared" si="13"/>
        <v>0.4256440900653502</v>
      </c>
    </row>
    <row r="145" spans="1:8">
      <c r="A145">
        <v>7</v>
      </c>
      <c r="B145">
        <v>45</v>
      </c>
      <c r="C145">
        <f t="shared" si="10"/>
        <v>465</v>
      </c>
      <c r="D145">
        <v>22.09</v>
      </c>
      <c r="E145">
        <f t="shared" si="14"/>
        <v>415</v>
      </c>
      <c r="F145" s="6">
        <f t="shared" si="11"/>
        <v>0.51019955654102001</v>
      </c>
      <c r="G145" s="6">
        <f t="shared" si="12"/>
        <v>18.093209927102958</v>
      </c>
      <c r="H145" s="2">
        <f t="shared" si="13"/>
        <v>0.41785038844585076</v>
      </c>
    </row>
    <row r="146" spans="1:8">
      <c r="A146">
        <v>7</v>
      </c>
      <c r="B146">
        <v>49</v>
      </c>
      <c r="C146">
        <f t="shared" si="10"/>
        <v>469</v>
      </c>
      <c r="D146">
        <v>22.46</v>
      </c>
      <c r="E146">
        <f t="shared" si="14"/>
        <v>419</v>
      </c>
      <c r="F146" s="6">
        <f t="shared" si="11"/>
        <v>0.50199556541019952</v>
      </c>
      <c r="G146" s="6">
        <f t="shared" si="12"/>
        <v>18.340682671892864</v>
      </c>
      <c r="H146" s="2">
        <f t="shared" si="13"/>
        <v>0.40988794491979197</v>
      </c>
    </row>
    <row r="147" spans="1:8">
      <c r="A147">
        <v>7</v>
      </c>
      <c r="B147">
        <v>52</v>
      </c>
      <c r="C147">
        <f t="shared" si="10"/>
        <v>472</v>
      </c>
      <c r="D147">
        <v>22.56</v>
      </c>
      <c r="E147">
        <f t="shared" si="14"/>
        <v>422</v>
      </c>
      <c r="F147" s="6">
        <f t="shared" si="11"/>
        <v>0.49977827050997786</v>
      </c>
      <c r="G147" s="6">
        <f t="shared" si="12"/>
        <v>18.407310704960832</v>
      </c>
      <c r="H147" s="2">
        <f t="shared" si="13"/>
        <v>0.407744185812071</v>
      </c>
    </row>
    <row r="148" spans="1:8">
      <c r="A148">
        <v>7</v>
      </c>
      <c r="B148">
        <v>57</v>
      </c>
      <c r="C148">
        <f t="shared" si="10"/>
        <v>477</v>
      </c>
      <c r="D148">
        <v>22.87</v>
      </c>
      <c r="E148">
        <f t="shared" si="14"/>
        <v>427</v>
      </c>
      <c r="F148" s="6">
        <f t="shared" si="11"/>
        <v>0.49290465631929048</v>
      </c>
      <c r="G148" s="6">
        <f t="shared" si="12"/>
        <v>18.613168389354602</v>
      </c>
      <c r="H148" s="2">
        <f t="shared" si="13"/>
        <v>0.40112070819322387</v>
      </c>
    </row>
    <row r="149" spans="1:8">
      <c r="A149">
        <v>8</v>
      </c>
      <c r="B149">
        <v>1</v>
      </c>
      <c r="C149">
        <f t="shared" si="10"/>
        <v>481</v>
      </c>
      <c r="D149">
        <v>23.01</v>
      </c>
      <c r="E149">
        <f t="shared" si="14"/>
        <v>431</v>
      </c>
      <c r="F149" s="6">
        <f t="shared" si="11"/>
        <v>0.48980044345898005</v>
      </c>
      <c r="G149" s="6">
        <f t="shared" si="12"/>
        <v>18.705796276725469</v>
      </c>
      <c r="H149" s="2">
        <f t="shared" si="13"/>
        <v>0.39814040293676095</v>
      </c>
    </row>
    <row r="150" spans="1:8">
      <c r="A150">
        <v>8</v>
      </c>
      <c r="B150">
        <v>4</v>
      </c>
      <c r="C150">
        <f t="shared" si="10"/>
        <v>484</v>
      </c>
      <c r="D150">
        <v>23.09</v>
      </c>
      <c r="E150">
        <f t="shared" si="14"/>
        <v>434</v>
      </c>
      <c r="F150" s="6">
        <f t="shared" si="11"/>
        <v>0.48802660753880267</v>
      </c>
      <c r="G150" s="6">
        <f t="shared" si="12"/>
        <v>18.758631895361116</v>
      </c>
      <c r="H150" s="2">
        <f t="shared" si="13"/>
        <v>0.39644041520717127</v>
      </c>
    </row>
    <row r="151" spans="1:8">
      <c r="A151">
        <v>8</v>
      </c>
      <c r="B151">
        <v>6</v>
      </c>
      <c r="C151">
        <f t="shared" si="10"/>
        <v>486</v>
      </c>
      <c r="D151">
        <v>23.38</v>
      </c>
      <c r="E151">
        <f t="shared" si="14"/>
        <v>436</v>
      </c>
      <c r="F151" s="6">
        <f t="shared" si="11"/>
        <v>0.48159645232815967</v>
      </c>
      <c r="G151" s="6">
        <f t="shared" si="12"/>
        <v>18.949586642891877</v>
      </c>
      <c r="H151" s="2">
        <f t="shared" si="13"/>
        <v>0.39029644006139391</v>
      </c>
    </row>
    <row r="152" spans="1:8">
      <c r="A152">
        <v>8</v>
      </c>
      <c r="B152">
        <v>10</v>
      </c>
      <c r="C152">
        <f t="shared" si="10"/>
        <v>490</v>
      </c>
      <c r="D152">
        <v>23.49</v>
      </c>
      <c r="E152">
        <f t="shared" si="14"/>
        <v>440</v>
      </c>
      <c r="F152" s="6">
        <f t="shared" si="11"/>
        <v>0.47915742793791577</v>
      </c>
      <c r="G152" s="6">
        <f t="shared" si="12"/>
        <v>19.021783140335248</v>
      </c>
      <c r="H152" s="2">
        <f t="shared" si="13"/>
        <v>0.38797351543322878</v>
      </c>
    </row>
    <row r="153" spans="1:8">
      <c r="A153">
        <v>8</v>
      </c>
      <c r="B153">
        <v>14</v>
      </c>
      <c r="C153">
        <f t="shared" si="10"/>
        <v>494</v>
      </c>
      <c r="D153">
        <v>23.85</v>
      </c>
      <c r="E153">
        <f t="shared" si="14"/>
        <v>444</v>
      </c>
      <c r="F153" s="6">
        <f t="shared" si="11"/>
        <v>0.47117516629711748</v>
      </c>
      <c r="G153" s="6">
        <f t="shared" si="12"/>
        <v>19.257165926524024</v>
      </c>
      <c r="H153" s="2">
        <f t="shared" si="13"/>
        <v>0.38040006671415622</v>
      </c>
    </row>
    <row r="154" spans="1:8">
      <c r="A154">
        <v>8</v>
      </c>
      <c r="B154">
        <v>17</v>
      </c>
      <c r="C154">
        <f t="shared" si="10"/>
        <v>497</v>
      </c>
      <c r="D154">
        <v>23.94</v>
      </c>
      <c r="E154">
        <f t="shared" si="14"/>
        <v>447</v>
      </c>
      <c r="F154" s="6">
        <f t="shared" si="11"/>
        <v>0.46917960088691796</v>
      </c>
      <c r="G154" s="6">
        <f t="shared" si="12"/>
        <v>19.315797966758112</v>
      </c>
      <c r="H154" s="2">
        <f t="shared" si="13"/>
        <v>0.37851357893313664</v>
      </c>
    </row>
    <row r="155" spans="1:8">
      <c r="A155">
        <v>8</v>
      </c>
      <c r="B155">
        <v>21</v>
      </c>
      <c r="C155">
        <f t="shared" si="10"/>
        <v>501</v>
      </c>
      <c r="D155">
        <v>24.02</v>
      </c>
      <c r="E155">
        <f t="shared" si="14"/>
        <v>451</v>
      </c>
      <c r="F155" s="6">
        <f t="shared" si="11"/>
        <v>0.46740576496674058</v>
      </c>
      <c r="G155" s="6">
        <f t="shared" si="12"/>
        <v>19.367843896145782</v>
      </c>
      <c r="H155" s="2">
        <f t="shared" si="13"/>
        <v>0.37683899948050892</v>
      </c>
    </row>
    <row r="156" spans="1:8">
      <c r="A156">
        <v>8</v>
      </c>
      <c r="B156">
        <v>25</v>
      </c>
      <c r="C156">
        <f t="shared" si="10"/>
        <v>505</v>
      </c>
      <c r="D156">
        <v>24.37</v>
      </c>
      <c r="E156">
        <f t="shared" si="14"/>
        <v>455</v>
      </c>
      <c r="F156" s="6">
        <f t="shared" si="11"/>
        <v>0.45964523281596453</v>
      </c>
      <c r="G156" s="6">
        <f t="shared" si="12"/>
        <v>19.594757578194098</v>
      </c>
      <c r="H156" s="2">
        <f t="shared" si="13"/>
        <v>0.36953804445964933</v>
      </c>
    </row>
    <row r="157" spans="1:8">
      <c r="A157">
        <v>8</v>
      </c>
      <c r="B157">
        <v>30</v>
      </c>
      <c r="C157">
        <f t="shared" si="10"/>
        <v>510</v>
      </c>
      <c r="D157">
        <v>24.56</v>
      </c>
      <c r="E157">
        <f t="shared" si="14"/>
        <v>460</v>
      </c>
      <c r="F157" s="6">
        <f t="shared" si="11"/>
        <v>0.4554323725055433</v>
      </c>
      <c r="G157" s="6">
        <f t="shared" si="12"/>
        <v>19.717405266538211</v>
      </c>
      <c r="H157" s="2">
        <f t="shared" si="13"/>
        <v>0.36559185114098414</v>
      </c>
    </row>
    <row r="158" spans="1:8">
      <c r="A158">
        <v>8</v>
      </c>
      <c r="B158">
        <v>34</v>
      </c>
      <c r="C158">
        <f t="shared" si="10"/>
        <v>514</v>
      </c>
      <c r="D158">
        <v>24.88</v>
      </c>
      <c r="E158">
        <f t="shared" si="14"/>
        <v>464</v>
      </c>
      <c r="F158" s="6">
        <f t="shared" si="11"/>
        <v>0.44833702882483373</v>
      </c>
      <c r="G158" s="6">
        <f t="shared" si="12"/>
        <v>19.923126201153107</v>
      </c>
      <c r="H158" s="2">
        <f t="shared" si="13"/>
        <v>0.35897277345067219</v>
      </c>
    </row>
    <row r="159" spans="1:8">
      <c r="A159">
        <v>8</v>
      </c>
      <c r="B159">
        <v>39</v>
      </c>
      <c r="C159">
        <f t="shared" si="10"/>
        <v>519</v>
      </c>
      <c r="D159">
        <v>25.25</v>
      </c>
      <c r="E159">
        <f t="shared" si="14"/>
        <v>469</v>
      </c>
      <c r="F159" s="6">
        <f t="shared" si="11"/>
        <v>0.4401330376940133</v>
      </c>
      <c r="G159" s="6">
        <f t="shared" si="12"/>
        <v>20.159680638722556</v>
      </c>
      <c r="H159" s="2">
        <f t="shared" si="13"/>
        <v>0.35136162681072858</v>
      </c>
    </row>
    <row r="160" spans="1:8">
      <c r="A160">
        <v>8</v>
      </c>
      <c r="B160">
        <v>43</v>
      </c>
      <c r="C160">
        <f t="shared" si="10"/>
        <v>523</v>
      </c>
      <c r="D160">
        <v>25.36</v>
      </c>
      <c r="E160">
        <f t="shared" si="14"/>
        <v>473</v>
      </c>
      <c r="F160" s="6">
        <f t="shared" si="11"/>
        <v>0.43769401330376945</v>
      </c>
      <c r="G160" s="6">
        <f t="shared" si="12"/>
        <v>20.229738353541798</v>
      </c>
      <c r="H160" s="2">
        <f t="shared" si="13"/>
        <v>0.34910751758231018</v>
      </c>
    </row>
    <row r="161" spans="1:8">
      <c r="A161">
        <v>8</v>
      </c>
      <c r="B161">
        <v>47</v>
      </c>
      <c r="C161">
        <f t="shared" si="10"/>
        <v>527</v>
      </c>
      <c r="D161">
        <v>25.44</v>
      </c>
      <c r="E161">
        <f t="shared" si="14"/>
        <v>477</v>
      </c>
      <c r="F161" s="6">
        <f t="shared" si="11"/>
        <v>0.43592017738359201</v>
      </c>
      <c r="G161" s="6">
        <f t="shared" si="12"/>
        <v>20.280612244897959</v>
      </c>
      <c r="H161" s="2">
        <f t="shared" si="13"/>
        <v>0.34747064849105663</v>
      </c>
    </row>
    <row r="162" spans="1:8">
      <c r="A162">
        <v>8</v>
      </c>
      <c r="B162">
        <v>51</v>
      </c>
      <c r="C162">
        <f t="shared" si="10"/>
        <v>531</v>
      </c>
      <c r="D162">
        <v>25.81</v>
      </c>
      <c r="E162">
        <f t="shared" si="14"/>
        <v>481</v>
      </c>
      <c r="F162" s="6">
        <f t="shared" si="11"/>
        <v>0.42771618625277169</v>
      </c>
      <c r="G162" s="6">
        <f t="shared" si="12"/>
        <v>20.515062395676019</v>
      </c>
      <c r="H162" s="2">
        <f t="shared" si="13"/>
        <v>0.33992720734633142</v>
      </c>
    </row>
    <row r="163" spans="1:8">
      <c r="A163">
        <v>8</v>
      </c>
      <c r="B163">
        <v>55</v>
      </c>
      <c r="C163">
        <f t="shared" si="10"/>
        <v>535</v>
      </c>
      <c r="D163">
        <v>25.91</v>
      </c>
      <c r="E163">
        <f t="shared" si="14"/>
        <v>485</v>
      </c>
      <c r="F163" s="6">
        <f t="shared" si="11"/>
        <v>0.42549889135254992</v>
      </c>
      <c r="G163" s="6">
        <f t="shared" si="12"/>
        <v>20.578190771185767</v>
      </c>
      <c r="H163" s="2">
        <f t="shared" si="13"/>
        <v>0.33789604983314775</v>
      </c>
    </row>
    <row r="164" spans="1:8">
      <c r="A164">
        <v>9</v>
      </c>
      <c r="B164">
        <v>1</v>
      </c>
      <c r="C164">
        <f t="shared" si="10"/>
        <v>541</v>
      </c>
      <c r="D164">
        <v>26.31</v>
      </c>
      <c r="E164">
        <f t="shared" si="14"/>
        <v>491</v>
      </c>
      <c r="F164" s="6">
        <f t="shared" si="11"/>
        <v>0.41662971175166302</v>
      </c>
      <c r="G164" s="6">
        <f t="shared" si="12"/>
        <v>20.829704694798508</v>
      </c>
      <c r="H164" s="2">
        <f t="shared" si="13"/>
        <v>0.32980358124843923</v>
      </c>
    </row>
    <row r="165" spans="1:8">
      <c r="A165">
        <v>9</v>
      </c>
      <c r="B165">
        <v>5</v>
      </c>
      <c r="C165">
        <f t="shared" si="10"/>
        <v>545</v>
      </c>
      <c r="D165">
        <v>26.4</v>
      </c>
      <c r="E165">
        <f t="shared" si="14"/>
        <v>495</v>
      </c>
      <c r="F165" s="6">
        <f t="shared" si="11"/>
        <v>0.41463414634146345</v>
      </c>
      <c r="G165" s="6">
        <f t="shared" si="12"/>
        <v>20.886075949367086</v>
      </c>
      <c r="H165" s="2">
        <f t="shared" si="13"/>
        <v>0.32798983431894829</v>
      </c>
    </row>
    <row r="166" spans="1:8">
      <c r="A166">
        <v>9</v>
      </c>
      <c r="B166">
        <v>8</v>
      </c>
      <c r="C166">
        <f t="shared" si="10"/>
        <v>548</v>
      </c>
      <c r="D166">
        <v>26.75</v>
      </c>
      <c r="E166">
        <f t="shared" si="14"/>
        <v>498</v>
      </c>
      <c r="F166" s="6">
        <f t="shared" si="11"/>
        <v>0.4068736141906874</v>
      </c>
      <c r="G166" s="6">
        <f t="shared" si="12"/>
        <v>21.104536489151872</v>
      </c>
      <c r="H166" s="2">
        <f t="shared" si="13"/>
        <v>0.32096085942239788</v>
      </c>
    </row>
    <row r="167" spans="1:8">
      <c r="A167">
        <v>9</v>
      </c>
      <c r="B167">
        <v>13</v>
      </c>
      <c r="C167">
        <f t="shared" si="10"/>
        <v>553</v>
      </c>
      <c r="D167">
        <v>26.84</v>
      </c>
      <c r="E167">
        <f t="shared" si="14"/>
        <v>503</v>
      </c>
      <c r="F167" s="6">
        <f t="shared" si="11"/>
        <v>0.40487804878048783</v>
      </c>
      <c r="G167" s="6">
        <f t="shared" si="12"/>
        <v>21.160517187007251</v>
      </c>
      <c r="H167" s="2">
        <f t="shared" si="13"/>
        <v>0.31915967866772033</v>
      </c>
    </row>
    <row r="168" spans="1:8">
      <c r="A168">
        <v>9</v>
      </c>
      <c r="B168">
        <v>18</v>
      </c>
      <c r="C168">
        <f t="shared" si="10"/>
        <v>558</v>
      </c>
      <c r="D168">
        <v>27.22</v>
      </c>
      <c r="E168">
        <f t="shared" si="14"/>
        <v>508</v>
      </c>
      <c r="F168" s="6">
        <f t="shared" si="11"/>
        <v>0.39645232815964526</v>
      </c>
      <c r="G168" s="6">
        <f t="shared" si="12"/>
        <v>21.396006917151393</v>
      </c>
      <c r="H168" s="2">
        <f t="shared" si="13"/>
        <v>0.31158278902344294</v>
      </c>
    </row>
    <row r="169" spans="1:8">
      <c r="A169">
        <v>9</v>
      </c>
      <c r="B169">
        <v>23</v>
      </c>
      <c r="C169">
        <f t="shared" si="10"/>
        <v>563</v>
      </c>
      <c r="D169">
        <v>27.35</v>
      </c>
      <c r="E169">
        <f t="shared" si="14"/>
        <v>513</v>
      </c>
      <c r="F169" s="6">
        <f t="shared" si="11"/>
        <v>0.39356984478935697</v>
      </c>
      <c r="G169" s="6">
        <f t="shared" si="12"/>
        <v>21.476246564585789</v>
      </c>
      <c r="H169" s="2">
        <f t="shared" si="13"/>
        <v>0.30900107578552799</v>
      </c>
    </row>
    <row r="170" spans="1:8">
      <c r="A170">
        <v>9</v>
      </c>
      <c r="B170">
        <v>29</v>
      </c>
      <c r="C170">
        <f t="shared" si="10"/>
        <v>569</v>
      </c>
      <c r="D170">
        <v>27.74</v>
      </c>
      <c r="E170">
        <f t="shared" si="14"/>
        <v>519</v>
      </c>
      <c r="F170" s="6">
        <f t="shared" si="11"/>
        <v>0.38492239467849232</v>
      </c>
      <c r="G170" s="6">
        <f t="shared" si="12"/>
        <v>21.715985595741351</v>
      </c>
      <c r="H170" s="2">
        <f t="shared" si="13"/>
        <v>0.30128746474448675</v>
      </c>
    </row>
    <row r="171" spans="1:8">
      <c r="A171">
        <v>9</v>
      </c>
      <c r="B171">
        <v>33</v>
      </c>
      <c r="C171">
        <f t="shared" si="10"/>
        <v>573</v>
      </c>
      <c r="D171">
        <v>28.01</v>
      </c>
      <c r="E171">
        <f t="shared" si="14"/>
        <v>523</v>
      </c>
      <c r="F171" s="6">
        <f t="shared" si="11"/>
        <v>0.37893569844789354</v>
      </c>
      <c r="G171" s="6">
        <f t="shared" si="12"/>
        <v>21.881103038825096</v>
      </c>
      <c r="H171" s="2">
        <f t="shared" si="13"/>
        <v>0.29597480570060819</v>
      </c>
    </row>
    <row r="172" spans="1:8">
      <c r="A172">
        <v>9</v>
      </c>
      <c r="B172">
        <v>38</v>
      </c>
      <c r="C172">
        <f t="shared" si="10"/>
        <v>578</v>
      </c>
      <c r="D172">
        <v>28.18</v>
      </c>
      <c r="E172">
        <f t="shared" si="14"/>
        <v>528</v>
      </c>
      <c r="F172" s="6">
        <f t="shared" si="11"/>
        <v>0.37516629711751664</v>
      </c>
      <c r="G172" s="6">
        <f t="shared" si="12"/>
        <v>21.984709002964582</v>
      </c>
      <c r="H172" s="2">
        <f t="shared" si="13"/>
        <v>0.29264128047089499</v>
      </c>
    </row>
    <row r="173" spans="1:8">
      <c r="A173">
        <v>9</v>
      </c>
      <c r="B173">
        <v>46</v>
      </c>
      <c r="C173">
        <f t="shared" si="10"/>
        <v>586</v>
      </c>
      <c r="D173">
        <v>28.61</v>
      </c>
      <c r="E173">
        <f t="shared" si="14"/>
        <v>536</v>
      </c>
      <c r="F173" s="6">
        <f t="shared" si="11"/>
        <v>0.36563192904656322</v>
      </c>
      <c r="G173" s="6">
        <f t="shared" si="12"/>
        <v>22.245548557654924</v>
      </c>
      <c r="H173" s="2">
        <f t="shared" si="13"/>
        <v>0.28424875940621219</v>
      </c>
    </row>
    <row r="174" spans="1:8">
      <c r="A174">
        <v>9</v>
      </c>
      <c r="B174">
        <v>50</v>
      </c>
      <c r="C174">
        <f t="shared" si="10"/>
        <v>590</v>
      </c>
      <c r="D174">
        <v>28.72</v>
      </c>
      <c r="E174">
        <f t="shared" si="14"/>
        <v>540</v>
      </c>
      <c r="F174" s="6">
        <f t="shared" si="11"/>
        <v>0.36319290465631932</v>
      </c>
      <c r="G174" s="6">
        <f t="shared" si="12"/>
        <v>22.311995027967683</v>
      </c>
      <c r="H174" s="2">
        <f t="shared" si="13"/>
        <v>0.28211084208598186</v>
      </c>
    </row>
    <row r="175" spans="1:8">
      <c r="A175">
        <v>9</v>
      </c>
      <c r="B175">
        <v>54</v>
      </c>
      <c r="C175">
        <f t="shared" si="10"/>
        <v>594</v>
      </c>
      <c r="D175">
        <v>29.08</v>
      </c>
      <c r="E175">
        <f t="shared" si="14"/>
        <v>544</v>
      </c>
      <c r="F175" s="6">
        <f t="shared" si="11"/>
        <v>0.35521064301552113</v>
      </c>
      <c r="G175" s="6">
        <f t="shared" si="12"/>
        <v>22.528664394174157</v>
      </c>
      <c r="H175" s="2">
        <f t="shared" si="13"/>
        <v>0.27513949825694473</v>
      </c>
    </row>
    <row r="176" spans="1:8">
      <c r="A176">
        <v>9</v>
      </c>
      <c r="B176">
        <v>59</v>
      </c>
      <c r="C176">
        <f t="shared" si="10"/>
        <v>599</v>
      </c>
      <c r="D176">
        <v>29.22</v>
      </c>
      <c r="E176">
        <f t="shared" si="14"/>
        <v>549</v>
      </c>
      <c r="F176" s="6">
        <f t="shared" si="11"/>
        <v>0.3521064301552107</v>
      </c>
      <c r="G176" s="6">
        <f t="shared" si="12"/>
        <v>22.612598668936695</v>
      </c>
      <c r="H176" s="2">
        <f t="shared" si="13"/>
        <v>0.27243891026587208</v>
      </c>
    </row>
    <row r="177" spans="1:8">
      <c r="A177">
        <v>10</v>
      </c>
      <c r="B177">
        <v>5</v>
      </c>
      <c r="C177">
        <f t="shared" si="10"/>
        <v>605</v>
      </c>
      <c r="D177">
        <v>29.57</v>
      </c>
      <c r="E177">
        <f t="shared" si="14"/>
        <v>555</v>
      </c>
      <c r="F177" s="6">
        <f t="shared" si="11"/>
        <v>0.3443458980044346</v>
      </c>
      <c r="G177" s="6">
        <f t="shared" si="12"/>
        <v>22.821640811916343</v>
      </c>
      <c r="H177" s="2">
        <f t="shared" si="13"/>
        <v>0.26571297258956422</v>
      </c>
    </row>
    <row r="178" spans="1:8">
      <c r="A178">
        <v>10</v>
      </c>
      <c r="B178">
        <v>11</v>
      </c>
      <c r="C178">
        <f t="shared" si="10"/>
        <v>611</v>
      </c>
      <c r="D178">
        <v>29.79</v>
      </c>
      <c r="E178">
        <f t="shared" si="14"/>
        <v>561</v>
      </c>
      <c r="F178" s="6">
        <f t="shared" si="11"/>
        <v>0.33946784922394685</v>
      </c>
      <c r="G178" s="6">
        <f t="shared" si="12"/>
        <v>22.952461668849679</v>
      </c>
      <c r="H178" s="2">
        <f t="shared" si="13"/>
        <v>0.26150380730856881</v>
      </c>
    </row>
    <row r="179" spans="1:8">
      <c r="A179">
        <v>10</v>
      </c>
      <c r="B179">
        <v>18</v>
      </c>
      <c r="C179">
        <f t="shared" si="10"/>
        <v>618</v>
      </c>
      <c r="D179">
        <v>30.17</v>
      </c>
      <c r="E179">
        <f t="shared" si="14"/>
        <v>568</v>
      </c>
      <c r="F179" s="6">
        <f t="shared" si="11"/>
        <v>0.33104212860310417</v>
      </c>
      <c r="G179" s="6">
        <f t="shared" si="12"/>
        <v>23.177383421679341</v>
      </c>
      <c r="H179" s="2">
        <f t="shared" si="13"/>
        <v>0.25426694267440986</v>
      </c>
    </row>
    <row r="180" spans="1:8">
      <c r="A180">
        <v>10</v>
      </c>
      <c r="B180">
        <v>24</v>
      </c>
      <c r="C180">
        <f t="shared" si="10"/>
        <v>624</v>
      </c>
      <c r="D180">
        <v>30.55</v>
      </c>
      <c r="E180">
        <f t="shared" si="14"/>
        <v>574</v>
      </c>
      <c r="F180" s="6">
        <f t="shared" si="11"/>
        <v>0.32261640798226165</v>
      </c>
      <c r="G180" s="6">
        <f t="shared" si="12"/>
        <v>23.400995787054768</v>
      </c>
      <c r="H180" s="2">
        <f t="shared" si="13"/>
        <v>0.24707220762372042</v>
      </c>
    </row>
    <row r="181" spans="1:8">
      <c r="A181">
        <v>10</v>
      </c>
      <c r="B181">
        <v>27</v>
      </c>
      <c r="C181">
        <f t="shared" si="10"/>
        <v>627</v>
      </c>
      <c r="D181">
        <v>30.64</v>
      </c>
      <c r="E181">
        <f t="shared" si="14"/>
        <v>577</v>
      </c>
      <c r="F181" s="6">
        <f t="shared" si="11"/>
        <v>0.32062084257206208</v>
      </c>
      <c r="G181" s="6">
        <f t="shared" si="12"/>
        <v>23.453766074709126</v>
      </c>
      <c r="H181" s="2">
        <f t="shared" si="13"/>
        <v>0.24537432192055575</v>
      </c>
    </row>
    <row r="182" spans="1:8">
      <c r="A182">
        <v>10</v>
      </c>
      <c r="B182">
        <v>31</v>
      </c>
      <c r="C182">
        <f t="shared" si="10"/>
        <v>631</v>
      </c>
      <c r="D182">
        <v>30.76</v>
      </c>
      <c r="E182">
        <f t="shared" si="14"/>
        <v>581</v>
      </c>
      <c r="F182" s="6">
        <f t="shared" si="11"/>
        <v>0.31796008869179598</v>
      </c>
      <c r="G182" s="6">
        <f t="shared" si="12"/>
        <v>23.524013459773634</v>
      </c>
      <c r="H182" s="2">
        <f t="shared" si="13"/>
        <v>0.24311411004589331</v>
      </c>
    </row>
    <row r="183" spans="1:8">
      <c r="A183">
        <v>10</v>
      </c>
      <c r="B183">
        <v>39</v>
      </c>
      <c r="C183">
        <f t="shared" si="10"/>
        <v>639</v>
      </c>
      <c r="D183">
        <v>31.16</v>
      </c>
      <c r="E183">
        <f t="shared" si="14"/>
        <v>589</v>
      </c>
      <c r="F183" s="6">
        <f t="shared" si="11"/>
        <v>0.30909090909090908</v>
      </c>
      <c r="G183" s="6">
        <f t="shared" si="12"/>
        <v>23.757243061909119</v>
      </c>
      <c r="H183" s="2">
        <f t="shared" si="13"/>
        <v>0.23560994009301417</v>
      </c>
    </row>
    <row r="184" spans="1:8">
      <c r="A184">
        <v>10</v>
      </c>
      <c r="B184">
        <v>44</v>
      </c>
      <c r="C184">
        <f t="shared" si="10"/>
        <v>644</v>
      </c>
      <c r="D184">
        <v>31.5</v>
      </c>
      <c r="E184">
        <f t="shared" si="14"/>
        <v>594</v>
      </c>
      <c r="F184" s="6">
        <f t="shared" si="11"/>
        <v>0.30155210643015523</v>
      </c>
      <c r="G184" s="6">
        <f t="shared" si="12"/>
        <v>23.954372623574145</v>
      </c>
      <c r="H184" s="2">
        <f t="shared" si="13"/>
        <v>0.22926729010379196</v>
      </c>
    </row>
    <row r="185" spans="1:8">
      <c r="A185">
        <v>10</v>
      </c>
      <c r="B185">
        <v>49</v>
      </c>
      <c r="C185">
        <f t="shared" si="10"/>
        <v>649</v>
      </c>
      <c r="D185">
        <v>31.64</v>
      </c>
      <c r="E185">
        <f t="shared" si="14"/>
        <v>599</v>
      </c>
      <c r="F185" s="6">
        <f t="shared" si="11"/>
        <v>0.2984478935698448</v>
      </c>
      <c r="G185" s="6">
        <f t="shared" si="12"/>
        <v>24.035247645092682</v>
      </c>
      <c r="H185" s="2">
        <f t="shared" si="13"/>
        <v>0.22666513368427663</v>
      </c>
    </row>
    <row r="186" spans="1:8">
      <c r="A186">
        <v>10</v>
      </c>
      <c r="B186">
        <v>54</v>
      </c>
      <c r="C186">
        <f t="shared" si="10"/>
        <v>654</v>
      </c>
      <c r="D186">
        <v>31.99</v>
      </c>
      <c r="E186">
        <f t="shared" si="14"/>
        <v>604</v>
      </c>
      <c r="F186" s="6">
        <f t="shared" si="11"/>
        <v>0.29068736141906881</v>
      </c>
      <c r="G186" s="6">
        <f t="shared" si="12"/>
        <v>24.236684597317975</v>
      </c>
      <c r="H186" s="2">
        <f t="shared" si="13"/>
        <v>0.22018389326518736</v>
      </c>
    </row>
    <row r="187" spans="1:8">
      <c r="A187">
        <v>10</v>
      </c>
      <c r="B187">
        <v>57</v>
      </c>
      <c r="C187">
        <f t="shared" si="10"/>
        <v>657</v>
      </c>
      <c r="D187">
        <v>32.08</v>
      </c>
      <c r="E187">
        <f t="shared" si="14"/>
        <v>607</v>
      </c>
      <c r="F187" s="6">
        <f t="shared" si="11"/>
        <v>0.28869179600886924</v>
      </c>
      <c r="G187" s="6">
        <f t="shared" si="12"/>
        <v>24.288310115081771</v>
      </c>
      <c r="H187" s="2">
        <f t="shared" si="13"/>
        <v>0.21852284057008456</v>
      </c>
    </row>
    <row r="188" spans="1:8">
      <c r="A188">
        <v>11</v>
      </c>
      <c r="B188">
        <v>2</v>
      </c>
      <c r="C188">
        <f t="shared" si="10"/>
        <v>662</v>
      </c>
      <c r="D188">
        <v>32.21</v>
      </c>
      <c r="E188">
        <f t="shared" si="14"/>
        <v>612</v>
      </c>
      <c r="F188" s="6">
        <f t="shared" si="11"/>
        <v>0.28580931263858095</v>
      </c>
      <c r="G188" s="6">
        <f t="shared" si="12"/>
        <v>24.362756221163302</v>
      </c>
      <c r="H188" s="2">
        <f t="shared" si="13"/>
        <v>0.21612753471160542</v>
      </c>
    </row>
    <row r="189" spans="1:8">
      <c r="A189">
        <v>11</v>
      </c>
      <c r="B189">
        <v>7</v>
      </c>
      <c r="C189">
        <f t="shared" si="10"/>
        <v>667</v>
      </c>
      <c r="D189">
        <v>32.53</v>
      </c>
      <c r="E189">
        <f t="shared" si="14"/>
        <v>617</v>
      </c>
      <c r="F189" s="6">
        <f t="shared" si="11"/>
        <v>0.27871396895787137</v>
      </c>
      <c r="G189" s="6">
        <f t="shared" si="12"/>
        <v>24.545385950350866</v>
      </c>
      <c r="H189" s="2">
        <f t="shared" si="13"/>
        <v>0.21025141729887814</v>
      </c>
    </row>
    <row r="190" spans="1:8">
      <c r="A190">
        <v>11</v>
      </c>
      <c r="B190">
        <v>12</v>
      </c>
      <c r="C190">
        <f t="shared" si="10"/>
        <v>672</v>
      </c>
      <c r="D190">
        <v>32.67</v>
      </c>
      <c r="E190">
        <f t="shared" si="14"/>
        <v>622</v>
      </c>
      <c r="F190" s="6">
        <f t="shared" si="11"/>
        <v>0.27560975609756094</v>
      </c>
      <c r="G190" s="6">
        <f t="shared" si="12"/>
        <v>24.62500942187382</v>
      </c>
      <c r="H190" s="2">
        <f t="shared" si="13"/>
        <v>0.20768952954073935</v>
      </c>
    </row>
    <row r="191" spans="1:8">
      <c r="A191">
        <v>11</v>
      </c>
      <c r="B191">
        <v>19</v>
      </c>
      <c r="C191">
        <f t="shared" si="10"/>
        <v>679</v>
      </c>
      <c r="D191">
        <v>33.04</v>
      </c>
      <c r="E191">
        <f t="shared" si="14"/>
        <v>629</v>
      </c>
      <c r="F191" s="6">
        <f t="shared" si="11"/>
        <v>0.26740576496674062</v>
      </c>
      <c r="G191" s="6">
        <f t="shared" si="12"/>
        <v>24.834636199639206</v>
      </c>
      <c r="H191" s="2">
        <f t="shared" si="13"/>
        <v>0.20094478122138973</v>
      </c>
    </row>
    <row r="192" spans="1:8">
      <c r="A192">
        <v>11</v>
      </c>
      <c r="B192">
        <v>25</v>
      </c>
      <c r="C192">
        <f t="shared" si="10"/>
        <v>685</v>
      </c>
      <c r="D192">
        <v>33.200000000000003</v>
      </c>
      <c r="E192">
        <f t="shared" si="14"/>
        <v>635</v>
      </c>
      <c r="F192" s="6">
        <f t="shared" si="11"/>
        <v>0.26385809312638575</v>
      </c>
      <c r="G192" s="6">
        <f t="shared" si="12"/>
        <v>24.92492492492493</v>
      </c>
      <c r="H192" s="2">
        <f t="shared" si="13"/>
        <v>0.1980397385802789</v>
      </c>
    </row>
    <row r="193" spans="1:8">
      <c r="A193">
        <v>11</v>
      </c>
      <c r="B193">
        <v>27</v>
      </c>
      <c r="C193">
        <f t="shared" si="10"/>
        <v>687</v>
      </c>
      <c r="D193">
        <v>33.54</v>
      </c>
      <c r="E193">
        <f t="shared" si="14"/>
        <v>637</v>
      </c>
      <c r="F193" s="6">
        <f t="shared" si="11"/>
        <v>0.25631929046563195</v>
      </c>
      <c r="G193" s="6">
        <f t="shared" si="12"/>
        <v>25.116070091358395</v>
      </c>
      <c r="H193" s="2">
        <f t="shared" si="13"/>
        <v>0.19188963670018028</v>
      </c>
    </row>
    <row r="194" spans="1:8">
      <c r="A194">
        <v>11</v>
      </c>
      <c r="B194">
        <v>34</v>
      </c>
      <c r="C194">
        <f t="shared" si="10"/>
        <v>694</v>
      </c>
      <c r="D194">
        <v>33.619999999999997</v>
      </c>
      <c r="E194">
        <f t="shared" si="14"/>
        <v>644</v>
      </c>
      <c r="F194" s="6">
        <f t="shared" si="11"/>
        <v>0.25454545454545463</v>
      </c>
      <c r="G194" s="6">
        <f t="shared" si="12"/>
        <v>25.160904056278998</v>
      </c>
      <c r="H194" s="2">
        <f t="shared" si="13"/>
        <v>0.19044710243632565</v>
      </c>
    </row>
    <row r="195" spans="1:8">
      <c r="A195">
        <v>11</v>
      </c>
      <c r="B195">
        <v>39</v>
      </c>
      <c r="C195">
        <f t="shared" ref="C195:C258" si="15">A195*60+B195</f>
        <v>699</v>
      </c>
      <c r="D195">
        <v>33.97</v>
      </c>
      <c r="E195">
        <f t="shared" si="14"/>
        <v>649</v>
      </c>
      <c r="F195" s="6">
        <f t="shared" ref="F195:F258" si="16">(45.1-D195)/(45.1)</f>
        <v>0.24678492239467853</v>
      </c>
      <c r="G195" s="6">
        <f t="shared" ref="G195:G258" si="17">D195/(100+D195)*100</f>
        <v>25.356423079793984</v>
      </c>
      <c r="H195" s="2">
        <f t="shared" ref="H195:H258" si="18">(31.08-G195)/31.08</f>
        <v>0.18415627156390008</v>
      </c>
    </row>
    <row r="196" spans="1:8">
      <c r="A196">
        <v>11</v>
      </c>
      <c r="B196">
        <v>42</v>
      </c>
      <c r="C196">
        <f t="shared" si="15"/>
        <v>702</v>
      </c>
      <c r="D196">
        <v>34.07</v>
      </c>
      <c r="E196">
        <f t="shared" ref="E196:E259" si="19">C196-50</f>
        <v>652</v>
      </c>
      <c r="F196" s="6">
        <f t="shared" si="16"/>
        <v>0.24456762749445679</v>
      </c>
      <c r="G196" s="6">
        <f t="shared" si="17"/>
        <v>25.412098157678827</v>
      </c>
      <c r="H196" s="2">
        <f t="shared" si="18"/>
        <v>0.18236492414160785</v>
      </c>
    </row>
    <row r="197" spans="1:8">
      <c r="A197">
        <v>11</v>
      </c>
      <c r="B197">
        <v>47</v>
      </c>
      <c r="C197">
        <f t="shared" si="15"/>
        <v>707</v>
      </c>
      <c r="D197">
        <v>34.19</v>
      </c>
      <c r="E197">
        <f t="shared" si="19"/>
        <v>657</v>
      </c>
      <c r="F197" s="6">
        <f t="shared" si="16"/>
        <v>0.24190687361419075</v>
      </c>
      <c r="G197" s="6">
        <f t="shared" si="17"/>
        <v>25.478798718235335</v>
      </c>
      <c r="H197" s="2">
        <f t="shared" si="18"/>
        <v>0.18021883145960949</v>
      </c>
    </row>
    <row r="198" spans="1:8">
      <c r="A198">
        <v>11</v>
      </c>
      <c r="B198">
        <v>52</v>
      </c>
      <c r="C198">
        <f t="shared" si="15"/>
        <v>712</v>
      </c>
      <c r="D198">
        <v>34.53</v>
      </c>
      <c r="E198">
        <f t="shared" si="19"/>
        <v>662</v>
      </c>
      <c r="F198" s="6">
        <f t="shared" si="16"/>
        <v>0.23436807095343681</v>
      </c>
      <c r="G198" s="6">
        <f t="shared" si="17"/>
        <v>25.667137441462874</v>
      </c>
      <c r="H198" s="2">
        <f t="shared" si="18"/>
        <v>0.17415902697995897</v>
      </c>
    </row>
    <row r="199" spans="1:8">
      <c r="A199">
        <v>11</v>
      </c>
      <c r="B199">
        <v>57</v>
      </c>
      <c r="C199">
        <f t="shared" si="15"/>
        <v>717</v>
      </c>
      <c r="D199">
        <v>34.619999999999997</v>
      </c>
      <c r="E199">
        <f t="shared" si="19"/>
        <v>667</v>
      </c>
      <c r="F199" s="6">
        <f t="shared" si="16"/>
        <v>0.23237250554323732</v>
      </c>
      <c r="G199" s="6">
        <f t="shared" si="17"/>
        <v>25.716832565740599</v>
      </c>
      <c r="H199" s="2">
        <f t="shared" si="18"/>
        <v>0.17256008475738094</v>
      </c>
    </row>
    <row r="200" spans="1:8">
      <c r="A200">
        <v>12</v>
      </c>
      <c r="B200">
        <v>2</v>
      </c>
      <c r="C200">
        <f t="shared" si="15"/>
        <v>722</v>
      </c>
      <c r="D200">
        <v>34.97</v>
      </c>
      <c r="E200">
        <f t="shared" si="19"/>
        <v>672</v>
      </c>
      <c r="F200" s="6">
        <f t="shared" si="16"/>
        <v>0.22461197339246125</v>
      </c>
      <c r="G200" s="6">
        <f t="shared" si="17"/>
        <v>25.909461361784096</v>
      </c>
      <c r="H200" s="2">
        <f t="shared" si="18"/>
        <v>0.16636224704684371</v>
      </c>
    </row>
    <row r="201" spans="1:8">
      <c r="A201">
        <v>12</v>
      </c>
      <c r="B201">
        <v>6</v>
      </c>
      <c r="C201">
        <f t="shared" si="15"/>
        <v>726</v>
      </c>
      <c r="D201">
        <v>35.06</v>
      </c>
      <c r="E201">
        <f t="shared" si="19"/>
        <v>676</v>
      </c>
      <c r="F201" s="6">
        <f t="shared" si="16"/>
        <v>0.22261640798226162</v>
      </c>
      <c r="G201" s="6">
        <f t="shared" si="17"/>
        <v>25.958833111209834</v>
      </c>
      <c r="H201" s="2">
        <f t="shared" si="18"/>
        <v>0.16477370942053296</v>
      </c>
    </row>
    <row r="202" spans="1:8">
      <c r="A202">
        <v>12</v>
      </c>
      <c r="B202">
        <v>15</v>
      </c>
      <c r="C202">
        <f t="shared" si="15"/>
        <v>735</v>
      </c>
      <c r="D202">
        <v>35.28</v>
      </c>
      <c r="E202">
        <f t="shared" si="19"/>
        <v>685</v>
      </c>
      <c r="F202" s="6">
        <f t="shared" si="16"/>
        <v>0.21773835920177384</v>
      </c>
      <c r="G202" s="6">
        <f t="shared" si="17"/>
        <v>26.079243051448849</v>
      </c>
      <c r="H202" s="2">
        <f t="shared" si="18"/>
        <v>0.16089951571914896</v>
      </c>
    </row>
    <row r="203" spans="1:8">
      <c r="A203">
        <v>12</v>
      </c>
      <c r="B203">
        <v>19</v>
      </c>
      <c r="C203">
        <f t="shared" si="15"/>
        <v>739</v>
      </c>
      <c r="D203">
        <v>35.57</v>
      </c>
      <c r="E203">
        <f t="shared" si="19"/>
        <v>689</v>
      </c>
      <c r="F203" s="6">
        <f t="shared" si="16"/>
        <v>0.21130820399113084</v>
      </c>
      <c r="G203" s="6">
        <f t="shared" si="17"/>
        <v>26.23736814929557</v>
      </c>
      <c r="H203" s="2">
        <f t="shared" si="18"/>
        <v>0.1558118356082506</v>
      </c>
    </row>
    <row r="204" spans="1:8">
      <c r="A204">
        <v>12</v>
      </c>
      <c r="B204">
        <v>27</v>
      </c>
      <c r="C204">
        <f t="shared" si="15"/>
        <v>747</v>
      </c>
      <c r="D204">
        <v>35.76</v>
      </c>
      <c r="E204">
        <f t="shared" si="19"/>
        <v>697</v>
      </c>
      <c r="F204" s="6">
        <f t="shared" si="16"/>
        <v>0.20709534368070961</v>
      </c>
      <c r="G204" s="6">
        <f t="shared" si="17"/>
        <v>26.340601060695345</v>
      </c>
      <c r="H204" s="2">
        <f t="shared" si="18"/>
        <v>0.15249031336244059</v>
      </c>
    </row>
    <row r="205" spans="1:8">
      <c r="A205">
        <v>12</v>
      </c>
      <c r="B205">
        <v>35</v>
      </c>
      <c r="C205">
        <f t="shared" si="15"/>
        <v>755</v>
      </c>
      <c r="D205">
        <v>36.18</v>
      </c>
      <c r="E205">
        <f t="shared" si="19"/>
        <v>705</v>
      </c>
      <c r="F205" s="6">
        <f t="shared" si="16"/>
        <v>0.1977827050997783</v>
      </c>
      <c r="G205" s="6">
        <f t="shared" si="17"/>
        <v>26.56777794096049</v>
      </c>
      <c r="H205" s="2">
        <f t="shared" si="18"/>
        <v>0.14518088993048614</v>
      </c>
    </row>
    <row r="206" spans="1:8">
      <c r="A206">
        <v>12</v>
      </c>
      <c r="B206">
        <v>40</v>
      </c>
      <c r="C206">
        <f t="shared" si="15"/>
        <v>760</v>
      </c>
      <c r="D206">
        <v>36.32</v>
      </c>
      <c r="E206">
        <f t="shared" si="19"/>
        <v>710</v>
      </c>
      <c r="F206" s="6">
        <f t="shared" si="16"/>
        <v>0.19467849223946787</v>
      </c>
      <c r="G206" s="6">
        <f t="shared" si="17"/>
        <v>26.643192488262912</v>
      </c>
      <c r="H206" s="2">
        <f t="shared" si="18"/>
        <v>0.14275442444456521</v>
      </c>
    </row>
    <row r="207" spans="1:8">
      <c r="A207">
        <v>12</v>
      </c>
      <c r="B207">
        <v>45</v>
      </c>
      <c r="C207">
        <f t="shared" si="15"/>
        <v>765</v>
      </c>
      <c r="D207">
        <v>36.65</v>
      </c>
      <c r="E207">
        <f t="shared" si="19"/>
        <v>715</v>
      </c>
      <c r="F207" s="6">
        <f t="shared" si="16"/>
        <v>0.18736141906873621</v>
      </c>
      <c r="G207" s="6">
        <f t="shared" si="17"/>
        <v>26.820343944383456</v>
      </c>
      <c r="H207" s="2">
        <f t="shared" si="18"/>
        <v>0.1370545706440329</v>
      </c>
    </row>
    <row r="208" spans="1:8">
      <c r="A208">
        <v>12</v>
      </c>
      <c r="B208">
        <v>49</v>
      </c>
      <c r="C208">
        <f t="shared" si="15"/>
        <v>769</v>
      </c>
      <c r="D208">
        <v>36.72</v>
      </c>
      <c r="E208">
        <f t="shared" si="19"/>
        <v>719</v>
      </c>
      <c r="F208" s="6">
        <f t="shared" si="16"/>
        <v>0.18580931263858097</v>
      </c>
      <c r="G208" s="6">
        <f t="shared" si="17"/>
        <v>26.857811585722647</v>
      </c>
      <c r="H208" s="2">
        <f t="shared" si="18"/>
        <v>0.13584904807842185</v>
      </c>
    </row>
    <row r="209" spans="1:8">
      <c r="A209">
        <v>12</v>
      </c>
      <c r="B209">
        <v>53</v>
      </c>
      <c r="C209">
        <f t="shared" si="15"/>
        <v>773</v>
      </c>
      <c r="D209">
        <v>36.83</v>
      </c>
      <c r="E209">
        <f t="shared" si="19"/>
        <v>723</v>
      </c>
      <c r="F209" s="6">
        <f t="shared" si="16"/>
        <v>0.18337028824833709</v>
      </c>
      <c r="G209" s="6">
        <f t="shared" si="17"/>
        <v>26.916611854125559</v>
      </c>
      <c r="H209" s="2">
        <f t="shared" si="18"/>
        <v>0.13395714755065763</v>
      </c>
    </row>
    <row r="210" spans="1:8">
      <c r="A210">
        <v>12</v>
      </c>
      <c r="B210">
        <v>58</v>
      </c>
      <c r="C210">
        <f t="shared" si="15"/>
        <v>778</v>
      </c>
      <c r="D210">
        <v>36.950000000000003</v>
      </c>
      <c r="E210">
        <f t="shared" si="19"/>
        <v>728</v>
      </c>
      <c r="F210" s="6">
        <f t="shared" si="16"/>
        <v>0.18070953436807091</v>
      </c>
      <c r="G210" s="6">
        <f t="shared" si="17"/>
        <v>26.980649872216141</v>
      </c>
      <c r="H210" s="2">
        <f t="shared" si="18"/>
        <v>0.13189672225816787</v>
      </c>
    </row>
    <row r="211" spans="1:8">
      <c r="A211">
        <v>13</v>
      </c>
      <c r="B211">
        <v>2</v>
      </c>
      <c r="C211">
        <f t="shared" si="15"/>
        <v>782</v>
      </c>
      <c r="D211">
        <v>37.25</v>
      </c>
      <c r="E211">
        <f t="shared" si="19"/>
        <v>732</v>
      </c>
      <c r="F211" s="6">
        <f t="shared" si="16"/>
        <v>0.17405764966740578</v>
      </c>
      <c r="G211" s="6">
        <f t="shared" si="17"/>
        <v>27.140255009107467</v>
      </c>
      <c r="H211" s="2">
        <f t="shared" si="18"/>
        <v>0.12676142184338907</v>
      </c>
    </row>
    <row r="212" spans="1:8">
      <c r="A212">
        <v>13</v>
      </c>
      <c r="B212">
        <v>7</v>
      </c>
      <c r="C212">
        <f t="shared" si="15"/>
        <v>787</v>
      </c>
      <c r="D212">
        <v>37.32</v>
      </c>
      <c r="E212">
        <f t="shared" si="19"/>
        <v>737</v>
      </c>
      <c r="F212" s="6">
        <f t="shared" si="16"/>
        <v>0.17250554323725056</v>
      </c>
      <c r="G212" s="6">
        <f t="shared" si="17"/>
        <v>27.177395863676086</v>
      </c>
      <c r="H212" s="2">
        <f t="shared" si="18"/>
        <v>0.12556641365263554</v>
      </c>
    </row>
    <row r="213" spans="1:8">
      <c r="A213">
        <v>13</v>
      </c>
      <c r="B213">
        <v>11</v>
      </c>
      <c r="C213">
        <f t="shared" si="15"/>
        <v>791</v>
      </c>
      <c r="D213">
        <v>37.409999999999997</v>
      </c>
      <c r="E213">
        <f t="shared" si="19"/>
        <v>741</v>
      </c>
      <c r="F213" s="6">
        <f t="shared" si="16"/>
        <v>0.1705099778270511</v>
      </c>
      <c r="G213" s="6">
        <f t="shared" si="17"/>
        <v>27.225092788006695</v>
      </c>
      <c r="H213" s="2">
        <f t="shared" si="18"/>
        <v>0.12403176357764813</v>
      </c>
    </row>
    <row r="214" spans="1:8">
      <c r="A214">
        <v>13</v>
      </c>
      <c r="B214">
        <v>15</v>
      </c>
      <c r="C214">
        <f t="shared" si="15"/>
        <v>795</v>
      </c>
      <c r="D214">
        <v>37.71</v>
      </c>
      <c r="E214">
        <f t="shared" si="19"/>
        <v>745</v>
      </c>
      <c r="F214" s="6">
        <f t="shared" si="16"/>
        <v>0.16385809312638583</v>
      </c>
      <c r="G214" s="6">
        <f t="shared" si="17"/>
        <v>27.383632270713822</v>
      </c>
      <c r="H214" s="2">
        <f t="shared" si="18"/>
        <v>0.11893075062053336</v>
      </c>
    </row>
    <row r="215" spans="1:8">
      <c r="A215">
        <v>13</v>
      </c>
      <c r="B215">
        <v>20</v>
      </c>
      <c r="C215">
        <f t="shared" si="15"/>
        <v>800</v>
      </c>
      <c r="D215">
        <v>37.81</v>
      </c>
      <c r="E215">
        <f t="shared" si="19"/>
        <v>750</v>
      </c>
      <c r="F215" s="6">
        <f t="shared" si="16"/>
        <v>0.16164079822616406</v>
      </c>
      <c r="G215" s="6">
        <f t="shared" si="17"/>
        <v>27.436325375517018</v>
      </c>
      <c r="H215" s="2">
        <f t="shared" si="18"/>
        <v>0.11723534827808817</v>
      </c>
    </row>
    <row r="216" spans="1:8">
      <c r="A216">
        <v>13</v>
      </c>
      <c r="B216">
        <v>26</v>
      </c>
      <c r="C216">
        <f t="shared" si="15"/>
        <v>806</v>
      </c>
      <c r="D216">
        <v>37.96</v>
      </c>
      <c r="E216">
        <f t="shared" si="19"/>
        <v>756</v>
      </c>
      <c r="F216" s="6">
        <f t="shared" si="16"/>
        <v>0.15831485587583149</v>
      </c>
      <c r="G216" s="6">
        <f t="shared" si="17"/>
        <v>27.51522180342128</v>
      </c>
      <c r="H216" s="2">
        <f t="shared" si="18"/>
        <v>0.11469685317177343</v>
      </c>
    </row>
    <row r="217" spans="1:8">
      <c r="A217">
        <v>13</v>
      </c>
      <c r="B217">
        <v>35</v>
      </c>
      <c r="C217">
        <f t="shared" si="15"/>
        <v>815</v>
      </c>
      <c r="D217">
        <v>38.35</v>
      </c>
      <c r="E217">
        <f t="shared" si="19"/>
        <v>765</v>
      </c>
      <c r="F217" s="6">
        <f t="shared" si="16"/>
        <v>0.14966740576496673</v>
      </c>
      <c r="G217" s="6">
        <f t="shared" si="17"/>
        <v>27.719551861221543</v>
      </c>
      <c r="H217" s="2">
        <f t="shared" si="18"/>
        <v>0.10812252698772379</v>
      </c>
    </row>
    <row r="218" spans="1:8">
      <c r="A218">
        <v>13</v>
      </c>
      <c r="B218">
        <v>41</v>
      </c>
      <c r="C218">
        <f t="shared" si="15"/>
        <v>821</v>
      </c>
      <c r="D218">
        <v>38.479999999999997</v>
      </c>
      <c r="E218">
        <f t="shared" si="19"/>
        <v>771</v>
      </c>
      <c r="F218" s="6">
        <f t="shared" si="16"/>
        <v>0.14678492239467858</v>
      </c>
      <c r="G218" s="6">
        <f t="shared" si="17"/>
        <v>27.78740612362796</v>
      </c>
      <c r="H218" s="2">
        <f t="shared" si="18"/>
        <v>0.10593931391158425</v>
      </c>
    </row>
    <row r="219" spans="1:8">
      <c r="A219">
        <v>13</v>
      </c>
      <c r="B219">
        <v>47</v>
      </c>
      <c r="C219">
        <f t="shared" si="15"/>
        <v>827</v>
      </c>
      <c r="D219">
        <v>38.6</v>
      </c>
      <c r="E219">
        <f t="shared" si="19"/>
        <v>777</v>
      </c>
      <c r="F219" s="6">
        <f t="shared" si="16"/>
        <v>0.1441241685144124</v>
      </c>
      <c r="G219" s="6">
        <f t="shared" si="17"/>
        <v>27.849927849927852</v>
      </c>
      <c r="H219" s="2">
        <f t="shared" si="18"/>
        <v>0.10392767535624668</v>
      </c>
    </row>
    <row r="220" spans="1:8">
      <c r="A220">
        <v>13</v>
      </c>
      <c r="B220">
        <v>52</v>
      </c>
      <c r="C220">
        <f t="shared" si="15"/>
        <v>832</v>
      </c>
      <c r="D220">
        <v>38.93</v>
      </c>
      <c r="E220">
        <f t="shared" si="19"/>
        <v>782</v>
      </c>
      <c r="F220" s="6">
        <f t="shared" si="16"/>
        <v>0.13680709534368074</v>
      </c>
      <c r="G220" s="6">
        <f t="shared" si="17"/>
        <v>28.021305693514719</v>
      </c>
      <c r="H220" s="2">
        <f t="shared" si="18"/>
        <v>9.8413587724751575E-2</v>
      </c>
    </row>
    <row r="221" spans="1:8">
      <c r="A221">
        <v>13</v>
      </c>
      <c r="B221">
        <v>58</v>
      </c>
      <c r="C221">
        <f t="shared" si="15"/>
        <v>838</v>
      </c>
      <c r="D221">
        <v>39.020000000000003</v>
      </c>
      <c r="E221">
        <f t="shared" si="19"/>
        <v>788</v>
      </c>
      <c r="F221" s="6">
        <f t="shared" si="16"/>
        <v>0.13481152993348111</v>
      </c>
      <c r="G221" s="6">
        <f t="shared" si="17"/>
        <v>28.06790389871961</v>
      </c>
      <c r="H221" s="2">
        <f t="shared" si="18"/>
        <v>9.6914288972985471E-2</v>
      </c>
    </row>
    <row r="222" spans="1:8">
      <c r="A222">
        <v>14</v>
      </c>
      <c r="B222">
        <v>3</v>
      </c>
      <c r="C222">
        <f t="shared" si="15"/>
        <v>843</v>
      </c>
      <c r="D222">
        <v>39.130000000000003</v>
      </c>
      <c r="E222">
        <f t="shared" si="19"/>
        <v>793</v>
      </c>
      <c r="F222" s="6">
        <f t="shared" si="16"/>
        <v>0.13237250554323723</v>
      </c>
      <c r="G222" s="6">
        <f t="shared" si="17"/>
        <v>28.124775389923094</v>
      </c>
      <c r="H222" s="2">
        <f t="shared" si="18"/>
        <v>9.5084446913671308E-2</v>
      </c>
    </row>
    <row r="223" spans="1:8">
      <c r="A223">
        <v>14</v>
      </c>
      <c r="B223">
        <v>11</v>
      </c>
      <c r="C223">
        <f t="shared" si="15"/>
        <v>851</v>
      </c>
      <c r="D223">
        <v>39.47</v>
      </c>
      <c r="E223">
        <f t="shared" si="19"/>
        <v>801</v>
      </c>
      <c r="F223" s="6">
        <f t="shared" si="16"/>
        <v>0.12483370288248342</v>
      </c>
      <c r="G223" s="6">
        <f t="shared" si="17"/>
        <v>28.299992829999283</v>
      </c>
      <c r="H223" s="2">
        <f t="shared" si="18"/>
        <v>8.9446820141593164E-2</v>
      </c>
    </row>
    <row r="224" spans="1:8">
      <c r="A224">
        <v>14</v>
      </c>
      <c r="B224">
        <v>20</v>
      </c>
      <c r="C224">
        <f t="shared" si="15"/>
        <v>860</v>
      </c>
      <c r="D224">
        <v>39.64</v>
      </c>
      <c r="E224">
        <f t="shared" si="19"/>
        <v>810</v>
      </c>
      <c r="F224" s="6">
        <f t="shared" si="16"/>
        <v>0.12106430155210644</v>
      </c>
      <c r="G224" s="6">
        <f t="shared" si="17"/>
        <v>28.387281581208828</v>
      </c>
      <c r="H224" s="2">
        <f t="shared" si="18"/>
        <v>8.6638301762907655E-2</v>
      </c>
    </row>
    <row r="225" spans="1:8">
      <c r="A225">
        <v>14</v>
      </c>
      <c r="B225">
        <v>24</v>
      </c>
      <c r="C225">
        <f t="shared" si="15"/>
        <v>864</v>
      </c>
      <c r="D225">
        <v>39.729999999999997</v>
      </c>
      <c r="E225">
        <f t="shared" si="19"/>
        <v>814</v>
      </c>
      <c r="F225" s="6">
        <f t="shared" si="16"/>
        <v>0.11906873614190697</v>
      </c>
      <c r="G225" s="6">
        <f t="shared" si="17"/>
        <v>28.433407285479142</v>
      </c>
      <c r="H225" s="2">
        <f t="shared" si="18"/>
        <v>8.5154205743914316E-2</v>
      </c>
    </row>
    <row r="226" spans="1:8">
      <c r="A226">
        <v>14</v>
      </c>
      <c r="B226">
        <v>28</v>
      </c>
      <c r="C226">
        <f t="shared" si="15"/>
        <v>868</v>
      </c>
      <c r="D226">
        <v>39.82</v>
      </c>
      <c r="E226">
        <f t="shared" si="19"/>
        <v>818</v>
      </c>
      <c r="F226" s="6">
        <f t="shared" si="16"/>
        <v>0.11707317073170734</v>
      </c>
      <c r="G226" s="6">
        <f t="shared" si="17"/>
        <v>28.479473608925765</v>
      </c>
      <c r="H226" s="2">
        <f t="shared" si="18"/>
        <v>8.3672020304833755E-2</v>
      </c>
    </row>
    <row r="227" spans="1:8">
      <c r="A227">
        <v>14</v>
      </c>
      <c r="B227">
        <v>32</v>
      </c>
      <c r="C227">
        <f t="shared" si="15"/>
        <v>872</v>
      </c>
      <c r="D227">
        <v>40.06</v>
      </c>
      <c r="E227">
        <f t="shared" si="19"/>
        <v>822</v>
      </c>
      <c r="F227" s="6">
        <f t="shared" si="16"/>
        <v>0.11175166297117514</v>
      </c>
      <c r="G227" s="6">
        <f t="shared" si="17"/>
        <v>28.602027702413253</v>
      </c>
      <c r="H227" s="2">
        <f t="shared" si="18"/>
        <v>7.9728838403691951E-2</v>
      </c>
    </row>
    <row r="228" spans="1:8">
      <c r="A228">
        <v>14</v>
      </c>
      <c r="B228">
        <v>36</v>
      </c>
      <c r="C228">
        <f t="shared" si="15"/>
        <v>876</v>
      </c>
      <c r="D228">
        <v>40.11</v>
      </c>
      <c r="E228">
        <f t="shared" si="19"/>
        <v>826</v>
      </c>
      <c r="F228" s="6">
        <f t="shared" si="16"/>
        <v>0.11064301552106434</v>
      </c>
      <c r="G228" s="6">
        <f t="shared" si="17"/>
        <v>28.627506958818067</v>
      </c>
      <c r="H228" s="2">
        <f t="shared" si="18"/>
        <v>7.8909042509071145E-2</v>
      </c>
    </row>
    <row r="229" spans="1:8">
      <c r="A229">
        <v>14</v>
      </c>
      <c r="B229">
        <v>39</v>
      </c>
      <c r="C229">
        <f t="shared" si="15"/>
        <v>879</v>
      </c>
      <c r="D229">
        <v>40.17</v>
      </c>
      <c r="E229">
        <f t="shared" si="19"/>
        <v>829</v>
      </c>
      <c r="F229" s="6">
        <f t="shared" si="16"/>
        <v>0.10931263858093125</v>
      </c>
      <c r="G229" s="6">
        <f t="shared" si="17"/>
        <v>28.658058072340726</v>
      </c>
      <c r="H229" s="2">
        <f t="shared" si="18"/>
        <v>7.7926059448496537E-2</v>
      </c>
    </row>
    <row r="230" spans="1:8">
      <c r="A230">
        <v>14</v>
      </c>
      <c r="B230">
        <v>44</v>
      </c>
      <c r="C230">
        <f t="shared" si="15"/>
        <v>884</v>
      </c>
      <c r="D230">
        <v>40.26</v>
      </c>
      <c r="E230">
        <f t="shared" si="19"/>
        <v>834</v>
      </c>
      <c r="F230" s="6">
        <f t="shared" si="16"/>
        <v>0.10731707317073177</v>
      </c>
      <c r="G230" s="6">
        <f t="shared" si="17"/>
        <v>28.703835733637529</v>
      </c>
      <c r="H230" s="2">
        <f t="shared" si="18"/>
        <v>7.6453161723374172E-2</v>
      </c>
    </row>
    <row r="231" spans="1:8">
      <c r="A231">
        <v>14</v>
      </c>
      <c r="B231">
        <v>49</v>
      </c>
      <c r="C231">
        <f t="shared" si="15"/>
        <v>889</v>
      </c>
      <c r="D231">
        <v>40.369999999999997</v>
      </c>
      <c r="E231">
        <f t="shared" si="19"/>
        <v>839</v>
      </c>
      <c r="F231" s="6">
        <f t="shared" si="16"/>
        <v>0.10487804878048788</v>
      </c>
      <c r="G231" s="6">
        <f t="shared" si="17"/>
        <v>28.759706489990737</v>
      </c>
      <c r="H231" s="2">
        <f t="shared" si="18"/>
        <v>7.4655518340066312E-2</v>
      </c>
    </row>
    <row r="232" spans="1:8">
      <c r="A232">
        <v>14</v>
      </c>
      <c r="B232">
        <v>56</v>
      </c>
      <c r="C232">
        <f t="shared" si="15"/>
        <v>896</v>
      </c>
      <c r="D232">
        <v>40.65</v>
      </c>
      <c r="E232">
        <f t="shared" si="19"/>
        <v>846</v>
      </c>
      <c r="F232" s="6">
        <f t="shared" si="16"/>
        <v>9.8669623059867026E-2</v>
      </c>
      <c r="G232" s="6">
        <f t="shared" si="17"/>
        <v>28.90152861713473</v>
      </c>
      <c r="H232" s="2">
        <f t="shared" si="18"/>
        <v>7.0092386836076853E-2</v>
      </c>
    </row>
    <row r="233" spans="1:8">
      <c r="A233">
        <v>15</v>
      </c>
      <c r="B233">
        <v>1</v>
      </c>
      <c r="C233">
        <f t="shared" si="15"/>
        <v>901</v>
      </c>
      <c r="D233">
        <v>40.74</v>
      </c>
      <c r="E233">
        <f t="shared" si="19"/>
        <v>851</v>
      </c>
      <c r="F233" s="6">
        <f t="shared" si="16"/>
        <v>9.6674057649667397E-2</v>
      </c>
      <c r="G233" s="6">
        <f t="shared" si="17"/>
        <v>28.946994457865564</v>
      </c>
      <c r="H233" s="2">
        <f t="shared" si="18"/>
        <v>6.8629521947697364E-2</v>
      </c>
    </row>
    <row r="234" spans="1:8">
      <c r="A234">
        <v>15</v>
      </c>
      <c r="B234">
        <v>7</v>
      </c>
      <c r="C234">
        <f t="shared" si="15"/>
        <v>907</v>
      </c>
      <c r="D234">
        <v>40.85</v>
      </c>
      <c r="E234">
        <f t="shared" si="19"/>
        <v>857</v>
      </c>
      <c r="F234" s="6">
        <f t="shared" si="16"/>
        <v>9.4235033259423506E-2</v>
      </c>
      <c r="G234" s="6">
        <f t="shared" si="17"/>
        <v>29.002484913028049</v>
      </c>
      <c r="H234" s="2">
        <f t="shared" si="18"/>
        <v>6.6844114767437249E-2</v>
      </c>
    </row>
    <row r="235" spans="1:8">
      <c r="A235">
        <v>15</v>
      </c>
      <c r="B235">
        <v>15</v>
      </c>
      <c r="C235">
        <f t="shared" si="15"/>
        <v>915</v>
      </c>
      <c r="D235">
        <v>41.19</v>
      </c>
      <c r="E235">
        <f t="shared" si="19"/>
        <v>865</v>
      </c>
      <c r="F235" s="6">
        <f t="shared" si="16"/>
        <v>8.6696230598669696E-2</v>
      </c>
      <c r="G235" s="6">
        <f t="shared" si="17"/>
        <v>29.173454210638145</v>
      </c>
      <c r="H235" s="2">
        <f t="shared" si="18"/>
        <v>6.1343172115889757E-2</v>
      </c>
    </row>
    <row r="236" spans="1:8">
      <c r="A236">
        <v>15</v>
      </c>
      <c r="B236">
        <v>19</v>
      </c>
      <c r="C236">
        <f t="shared" si="15"/>
        <v>919</v>
      </c>
      <c r="D236">
        <v>41.21</v>
      </c>
      <c r="E236">
        <f t="shared" si="19"/>
        <v>869</v>
      </c>
      <c r="F236" s="6">
        <f t="shared" si="16"/>
        <v>8.6252771618625282E-2</v>
      </c>
      <c r="G236" s="6">
        <f t="shared" si="17"/>
        <v>29.183485588839314</v>
      </c>
      <c r="H236" s="2">
        <f t="shared" si="18"/>
        <v>6.1020412199507212E-2</v>
      </c>
    </row>
    <row r="237" spans="1:8">
      <c r="A237">
        <v>15</v>
      </c>
      <c r="B237">
        <v>22</v>
      </c>
      <c r="C237">
        <f t="shared" si="15"/>
        <v>922</v>
      </c>
      <c r="D237">
        <v>41.26</v>
      </c>
      <c r="E237">
        <f t="shared" si="19"/>
        <v>872</v>
      </c>
      <c r="F237" s="6">
        <f t="shared" si="16"/>
        <v>8.5144124168514482E-2</v>
      </c>
      <c r="G237" s="6">
        <f t="shared" si="17"/>
        <v>29.208551606965877</v>
      </c>
      <c r="H237" s="2">
        <f t="shared" si="18"/>
        <v>6.0213912259785125E-2</v>
      </c>
    </row>
    <row r="238" spans="1:8">
      <c r="A238">
        <v>15</v>
      </c>
      <c r="B238">
        <v>25</v>
      </c>
      <c r="C238">
        <f t="shared" si="15"/>
        <v>925</v>
      </c>
      <c r="D238">
        <v>41.32</v>
      </c>
      <c r="E238">
        <f t="shared" si="19"/>
        <v>875</v>
      </c>
      <c r="F238" s="6">
        <f t="shared" si="16"/>
        <v>8.3813747228381391E-2</v>
      </c>
      <c r="G238" s="6">
        <f t="shared" si="17"/>
        <v>29.238607415793943</v>
      </c>
      <c r="H238" s="2">
        <f t="shared" si="18"/>
        <v>5.9246865643695468E-2</v>
      </c>
    </row>
    <row r="239" spans="1:8">
      <c r="A239">
        <v>15</v>
      </c>
      <c r="B239">
        <v>30</v>
      </c>
      <c r="C239">
        <f t="shared" si="15"/>
        <v>930</v>
      </c>
      <c r="D239">
        <v>41.38</v>
      </c>
      <c r="E239">
        <f t="shared" si="19"/>
        <v>880</v>
      </c>
      <c r="F239" s="6">
        <f t="shared" si="16"/>
        <v>8.2483370288248314E-2</v>
      </c>
      <c r="G239" s="6">
        <f t="shared" si="17"/>
        <v>29.268637713962377</v>
      </c>
      <c r="H239" s="2">
        <f t="shared" si="18"/>
        <v>5.8280639833900298E-2</v>
      </c>
    </row>
    <row r="240" spans="1:8">
      <c r="A240">
        <v>15</v>
      </c>
      <c r="B240">
        <v>34</v>
      </c>
      <c r="C240">
        <f t="shared" si="15"/>
        <v>934</v>
      </c>
      <c r="D240">
        <v>41.47</v>
      </c>
      <c r="E240">
        <f t="shared" si="19"/>
        <v>884</v>
      </c>
      <c r="F240" s="6">
        <f t="shared" si="16"/>
        <v>8.0487804878048838E-2</v>
      </c>
      <c r="G240" s="6">
        <f t="shared" si="17"/>
        <v>29.313635399731393</v>
      </c>
      <c r="H240" s="2">
        <f t="shared" si="18"/>
        <v>5.6832837846480237E-2</v>
      </c>
    </row>
    <row r="241" spans="1:8">
      <c r="A241">
        <v>15</v>
      </c>
      <c r="B241">
        <v>39</v>
      </c>
      <c r="C241">
        <f t="shared" si="15"/>
        <v>939</v>
      </c>
      <c r="D241">
        <v>41.54</v>
      </c>
      <c r="E241">
        <f t="shared" si="19"/>
        <v>889</v>
      </c>
      <c r="F241" s="6">
        <f t="shared" si="16"/>
        <v>7.8935698447893624E-2</v>
      </c>
      <c r="G241" s="6">
        <f t="shared" si="17"/>
        <v>29.348594037021336</v>
      </c>
      <c r="H241" s="2">
        <f t="shared" si="18"/>
        <v>5.5708042566881041E-2</v>
      </c>
    </row>
    <row r="242" spans="1:8">
      <c r="A242">
        <v>15</v>
      </c>
      <c r="B242">
        <v>43</v>
      </c>
      <c r="C242">
        <f t="shared" si="15"/>
        <v>943</v>
      </c>
      <c r="D242">
        <v>41.79</v>
      </c>
      <c r="E242">
        <f t="shared" si="19"/>
        <v>893</v>
      </c>
      <c r="F242" s="6">
        <f t="shared" si="16"/>
        <v>7.339246119733929E-2</v>
      </c>
      <c r="G242" s="6">
        <f t="shared" si="17"/>
        <v>29.473164539107131</v>
      </c>
      <c r="H242" s="2">
        <f t="shared" si="18"/>
        <v>5.1699982654210656E-2</v>
      </c>
    </row>
    <row r="243" spans="1:8">
      <c r="A243">
        <v>15</v>
      </c>
      <c r="B243">
        <v>48</v>
      </c>
      <c r="C243">
        <f t="shared" si="15"/>
        <v>948</v>
      </c>
      <c r="D243">
        <v>41.85</v>
      </c>
      <c r="E243">
        <f t="shared" si="19"/>
        <v>898</v>
      </c>
      <c r="F243" s="6">
        <f t="shared" si="16"/>
        <v>7.2062084257206199E-2</v>
      </c>
      <c r="G243" s="6">
        <f t="shared" si="17"/>
        <v>29.502996122664786</v>
      </c>
      <c r="H243" s="2">
        <f t="shared" si="18"/>
        <v>5.0740150493410942E-2</v>
      </c>
    </row>
    <row r="244" spans="1:8">
      <c r="A244">
        <v>15</v>
      </c>
      <c r="B244">
        <v>52</v>
      </c>
      <c r="C244">
        <f t="shared" si="15"/>
        <v>952</v>
      </c>
      <c r="D244">
        <v>41.92</v>
      </c>
      <c r="E244">
        <f t="shared" si="19"/>
        <v>902</v>
      </c>
      <c r="F244" s="6">
        <f t="shared" si="16"/>
        <v>7.0509977827050985E-2</v>
      </c>
      <c r="G244" s="6">
        <f t="shared" si="17"/>
        <v>29.537767756482523</v>
      </c>
      <c r="H244" s="2">
        <f t="shared" si="18"/>
        <v>4.9621372056546813E-2</v>
      </c>
    </row>
    <row r="245" spans="1:8">
      <c r="A245">
        <v>15</v>
      </c>
      <c r="B245">
        <v>57</v>
      </c>
      <c r="C245">
        <f t="shared" si="15"/>
        <v>957</v>
      </c>
      <c r="D245">
        <v>42</v>
      </c>
      <c r="E245">
        <f t="shared" si="19"/>
        <v>907</v>
      </c>
      <c r="F245" s="6">
        <f t="shared" si="16"/>
        <v>6.8736141906873646E-2</v>
      </c>
      <c r="G245" s="6">
        <f t="shared" si="17"/>
        <v>29.577464788732392</v>
      </c>
      <c r="H245" s="2">
        <f t="shared" si="18"/>
        <v>4.8344118766653996E-2</v>
      </c>
    </row>
    <row r="246" spans="1:8">
      <c r="A246">
        <v>16</v>
      </c>
      <c r="B246">
        <v>1</v>
      </c>
      <c r="C246">
        <f t="shared" si="15"/>
        <v>961</v>
      </c>
      <c r="D246">
        <v>42.05</v>
      </c>
      <c r="E246">
        <f t="shared" si="19"/>
        <v>911</v>
      </c>
      <c r="F246" s="6">
        <f t="shared" si="16"/>
        <v>6.7627494456762846E-2</v>
      </c>
      <c r="G246" s="6">
        <f t="shared" si="17"/>
        <v>29.602252727912703</v>
      </c>
      <c r="H246" s="2">
        <f t="shared" si="18"/>
        <v>4.7546566025974769E-2</v>
      </c>
    </row>
    <row r="247" spans="1:8">
      <c r="A247">
        <v>16</v>
      </c>
      <c r="B247">
        <v>5</v>
      </c>
      <c r="C247">
        <f t="shared" si="15"/>
        <v>965</v>
      </c>
      <c r="D247">
        <v>42.13</v>
      </c>
      <c r="E247">
        <f t="shared" si="19"/>
        <v>915</v>
      </c>
      <c r="F247" s="6">
        <f t="shared" si="16"/>
        <v>6.5853658536585341E-2</v>
      </c>
      <c r="G247" s="6">
        <f t="shared" si="17"/>
        <v>29.641877154717516</v>
      </c>
      <c r="H247" s="2">
        <f t="shared" si="18"/>
        <v>4.6271648818612683E-2</v>
      </c>
    </row>
    <row r="248" spans="1:8">
      <c r="A248">
        <v>16</v>
      </c>
      <c r="B248">
        <v>10</v>
      </c>
      <c r="C248">
        <f t="shared" si="15"/>
        <v>970</v>
      </c>
      <c r="D248">
        <v>42.19</v>
      </c>
      <c r="E248">
        <f t="shared" si="19"/>
        <v>920</v>
      </c>
      <c r="F248" s="6">
        <f t="shared" si="16"/>
        <v>6.4523281596452403E-2</v>
      </c>
      <c r="G248" s="6">
        <f t="shared" si="17"/>
        <v>29.671566214220409</v>
      </c>
      <c r="H248" s="2">
        <f t="shared" si="18"/>
        <v>4.5316402373860663E-2</v>
      </c>
    </row>
    <row r="249" spans="1:8">
      <c r="A249">
        <v>16</v>
      </c>
      <c r="B249">
        <v>14</v>
      </c>
      <c r="C249">
        <f t="shared" si="15"/>
        <v>974</v>
      </c>
      <c r="D249">
        <v>42.41</v>
      </c>
      <c r="E249">
        <f t="shared" si="19"/>
        <v>924</v>
      </c>
      <c r="F249" s="6">
        <f t="shared" si="16"/>
        <v>5.9645232815964629E-2</v>
      </c>
      <c r="G249" s="6">
        <f t="shared" si="17"/>
        <v>29.780212063759564</v>
      </c>
      <c r="H249" s="2">
        <f t="shared" si="18"/>
        <v>4.1820718669254658E-2</v>
      </c>
    </row>
    <row r="250" spans="1:8">
      <c r="A250">
        <v>16</v>
      </c>
      <c r="B250">
        <v>20</v>
      </c>
      <c r="C250">
        <f t="shared" si="15"/>
        <v>980</v>
      </c>
      <c r="D250">
        <v>42.47</v>
      </c>
      <c r="E250">
        <f t="shared" si="19"/>
        <v>930</v>
      </c>
      <c r="F250" s="6">
        <f t="shared" si="16"/>
        <v>5.8314855875831538E-2</v>
      </c>
      <c r="G250" s="6">
        <f t="shared" si="17"/>
        <v>29.809784516038462</v>
      </c>
      <c r="H250" s="2">
        <f t="shared" si="18"/>
        <v>4.0869224065686494E-2</v>
      </c>
    </row>
    <row r="251" spans="1:8">
      <c r="A251">
        <v>16</v>
      </c>
      <c r="B251">
        <v>29</v>
      </c>
      <c r="C251">
        <f t="shared" si="15"/>
        <v>989</v>
      </c>
      <c r="D251">
        <v>42.58</v>
      </c>
      <c r="E251">
        <f t="shared" si="19"/>
        <v>939</v>
      </c>
      <c r="F251" s="6">
        <f t="shared" si="16"/>
        <v>5.5875831485587647E-2</v>
      </c>
      <c r="G251" s="6">
        <f t="shared" si="17"/>
        <v>29.863936035909667</v>
      </c>
      <c r="H251" s="2">
        <f t="shared" si="18"/>
        <v>3.9126897171503583E-2</v>
      </c>
    </row>
    <row r="252" spans="1:8">
      <c r="A252">
        <v>16</v>
      </c>
      <c r="B252">
        <v>33</v>
      </c>
      <c r="C252">
        <f t="shared" si="15"/>
        <v>993</v>
      </c>
      <c r="D252">
        <v>42.64</v>
      </c>
      <c r="E252">
        <f t="shared" si="19"/>
        <v>943</v>
      </c>
      <c r="F252" s="6">
        <f t="shared" si="16"/>
        <v>5.4545454545454564E-2</v>
      </c>
      <c r="G252" s="6">
        <f t="shared" si="17"/>
        <v>29.893438025799217</v>
      </c>
      <c r="H252" s="2">
        <f t="shared" si="18"/>
        <v>3.8177669697579845E-2</v>
      </c>
    </row>
    <row r="253" spans="1:8">
      <c r="A253">
        <v>16</v>
      </c>
      <c r="B253">
        <v>37</v>
      </c>
      <c r="C253">
        <f t="shared" si="15"/>
        <v>997</v>
      </c>
      <c r="D253">
        <v>42.68</v>
      </c>
      <c r="E253">
        <f t="shared" si="19"/>
        <v>947</v>
      </c>
      <c r="F253" s="6">
        <f t="shared" si="16"/>
        <v>5.3658536585365887E-2</v>
      </c>
      <c r="G253" s="6">
        <f t="shared" si="17"/>
        <v>29.91309223437062</v>
      </c>
      <c r="H253" s="2">
        <f t="shared" si="18"/>
        <v>3.7545294904420164E-2</v>
      </c>
    </row>
    <row r="254" spans="1:8">
      <c r="A254">
        <v>16</v>
      </c>
      <c r="B254">
        <v>41</v>
      </c>
      <c r="C254">
        <f t="shared" si="15"/>
        <v>1001</v>
      </c>
      <c r="D254">
        <v>42.74</v>
      </c>
      <c r="E254">
        <f t="shared" si="19"/>
        <v>951</v>
      </c>
      <c r="F254" s="6">
        <f t="shared" si="16"/>
        <v>5.2328159645232804E-2</v>
      </c>
      <c r="G254" s="6">
        <f t="shared" si="17"/>
        <v>29.942552893372564</v>
      </c>
      <c r="H254" s="2">
        <f t="shared" si="18"/>
        <v>3.659739725313494E-2</v>
      </c>
    </row>
    <row r="255" spans="1:8">
      <c r="A255">
        <v>16</v>
      </c>
      <c r="B255">
        <v>45</v>
      </c>
      <c r="C255">
        <f t="shared" si="15"/>
        <v>1005</v>
      </c>
      <c r="D255">
        <v>42.93</v>
      </c>
      <c r="E255">
        <f t="shared" si="19"/>
        <v>955</v>
      </c>
      <c r="F255" s="6">
        <f t="shared" si="16"/>
        <v>4.8115299334811568E-2</v>
      </c>
      <c r="G255" s="6">
        <f t="shared" si="17"/>
        <v>30.035681802280834</v>
      </c>
      <c r="H255" s="2">
        <f t="shared" si="18"/>
        <v>3.3600971612585726E-2</v>
      </c>
    </row>
    <row r="256" spans="1:8">
      <c r="A256">
        <v>16</v>
      </c>
      <c r="B256">
        <v>51</v>
      </c>
      <c r="C256">
        <f t="shared" si="15"/>
        <v>1011</v>
      </c>
      <c r="D256">
        <v>43</v>
      </c>
      <c r="E256">
        <f t="shared" si="19"/>
        <v>961</v>
      </c>
      <c r="F256" s="6">
        <f t="shared" si="16"/>
        <v>4.6563192904656346E-2</v>
      </c>
      <c r="G256" s="6">
        <f t="shared" si="17"/>
        <v>30.069930069930066</v>
      </c>
      <c r="H256" s="2">
        <f t="shared" si="18"/>
        <v>3.2499032499032555E-2</v>
      </c>
    </row>
    <row r="257" spans="1:8">
      <c r="A257">
        <v>16</v>
      </c>
      <c r="B257">
        <v>59</v>
      </c>
      <c r="C257">
        <f t="shared" si="15"/>
        <v>1019</v>
      </c>
      <c r="D257">
        <v>43.08</v>
      </c>
      <c r="E257">
        <f t="shared" si="19"/>
        <v>969</v>
      </c>
      <c r="F257" s="6">
        <f t="shared" si="16"/>
        <v>4.4789356984479001E-2</v>
      </c>
      <c r="G257" s="6">
        <f t="shared" si="17"/>
        <v>30.109029913335199</v>
      </c>
      <c r="H257" s="2">
        <f t="shared" si="18"/>
        <v>3.1240993779433696E-2</v>
      </c>
    </row>
    <row r="258" spans="1:8">
      <c r="A258">
        <v>17</v>
      </c>
      <c r="B258">
        <v>2</v>
      </c>
      <c r="C258">
        <f t="shared" si="15"/>
        <v>1022</v>
      </c>
      <c r="D258">
        <v>43.12</v>
      </c>
      <c r="E258">
        <f t="shared" si="19"/>
        <v>972</v>
      </c>
      <c r="F258" s="6">
        <f t="shared" si="16"/>
        <v>4.3902439024390331E-2</v>
      </c>
      <c r="G258" s="6">
        <f t="shared" si="17"/>
        <v>30.12856344326439</v>
      </c>
      <c r="H258" s="2">
        <f t="shared" si="18"/>
        <v>3.0612501825470016E-2</v>
      </c>
    </row>
    <row r="259" spans="1:8">
      <c r="A259">
        <v>17</v>
      </c>
      <c r="B259">
        <v>10</v>
      </c>
      <c r="C259">
        <f t="shared" ref="C259:C301" si="20">A259*60+B259</f>
        <v>1030</v>
      </c>
      <c r="D259">
        <v>43.2</v>
      </c>
      <c r="E259">
        <f t="shared" si="19"/>
        <v>980</v>
      </c>
      <c r="F259" s="6">
        <f t="shared" ref="F259:F301" si="21">(45.1-D259)/(45.1)</f>
        <v>4.2128603104212826E-2</v>
      </c>
      <c r="G259" s="6">
        <f t="shared" ref="G259:G301" si="22">D259/(100+D259)*100</f>
        <v>30.167597765363137</v>
      </c>
      <c r="H259" s="2">
        <f t="shared" ref="H259:H301" si="23">(31.08-G259)/31.08</f>
        <v>2.9356571256012268E-2</v>
      </c>
    </row>
    <row r="260" spans="1:8">
      <c r="A260">
        <v>17</v>
      </c>
      <c r="B260">
        <v>15</v>
      </c>
      <c r="C260">
        <f t="shared" si="20"/>
        <v>1035</v>
      </c>
      <c r="D260">
        <v>43.25</v>
      </c>
      <c r="E260">
        <f t="shared" ref="E260:E301" si="24">C260-50</f>
        <v>985</v>
      </c>
      <c r="F260" s="6">
        <f t="shared" si="21"/>
        <v>4.1019955654102026E-2</v>
      </c>
      <c r="G260" s="6">
        <f t="shared" si="22"/>
        <v>30.191972076788829</v>
      </c>
      <c r="H260" s="2">
        <f t="shared" si="23"/>
        <v>2.8572327001646365E-2</v>
      </c>
    </row>
    <row r="261" spans="1:8">
      <c r="A261">
        <v>17</v>
      </c>
      <c r="B261">
        <v>21</v>
      </c>
      <c r="C261">
        <f t="shared" si="20"/>
        <v>1041</v>
      </c>
      <c r="D261">
        <v>43.29</v>
      </c>
      <c r="E261">
        <f t="shared" si="24"/>
        <v>991</v>
      </c>
      <c r="F261" s="6">
        <f t="shared" si="21"/>
        <v>4.013303769401335E-2</v>
      </c>
      <c r="G261" s="6">
        <f t="shared" si="22"/>
        <v>30.211459278386489</v>
      </c>
      <c r="H261" s="2">
        <f t="shared" si="23"/>
        <v>2.7945325663240341E-2</v>
      </c>
    </row>
    <row r="262" spans="1:8">
      <c r="A262">
        <v>17</v>
      </c>
      <c r="B262">
        <v>30</v>
      </c>
      <c r="C262">
        <f t="shared" si="20"/>
        <v>1050</v>
      </c>
      <c r="D262">
        <v>43.52</v>
      </c>
      <c r="E262">
        <f t="shared" si="24"/>
        <v>1000</v>
      </c>
      <c r="F262" s="6">
        <f t="shared" si="21"/>
        <v>3.5033259423503285E-2</v>
      </c>
      <c r="G262" s="6">
        <f t="shared" si="22"/>
        <v>30.32329988851728</v>
      </c>
      <c r="H262" s="2">
        <f t="shared" si="23"/>
        <v>2.4346850433806903E-2</v>
      </c>
    </row>
    <row r="263" spans="1:8">
      <c r="A263">
        <v>17</v>
      </c>
      <c r="B263">
        <v>40</v>
      </c>
      <c r="C263">
        <f t="shared" si="20"/>
        <v>1060</v>
      </c>
      <c r="D263">
        <v>43.6</v>
      </c>
      <c r="E263">
        <f t="shared" si="24"/>
        <v>1010</v>
      </c>
      <c r="F263" s="6">
        <f t="shared" si="21"/>
        <v>3.325942350332594E-2</v>
      </c>
      <c r="G263" s="6">
        <f t="shared" si="22"/>
        <v>30.362116991643457</v>
      </c>
      <c r="H263" s="2">
        <f t="shared" si="23"/>
        <v>2.3097908891780594E-2</v>
      </c>
    </row>
    <row r="264" spans="1:8">
      <c r="A264">
        <v>17</v>
      </c>
      <c r="B264">
        <v>48</v>
      </c>
      <c r="C264">
        <f t="shared" si="20"/>
        <v>1068</v>
      </c>
      <c r="D264">
        <v>43.68</v>
      </c>
      <c r="E264">
        <f t="shared" si="24"/>
        <v>1018</v>
      </c>
      <c r="F264" s="6">
        <f t="shared" si="21"/>
        <v>3.1485587583148594E-2</v>
      </c>
      <c r="G264" s="6">
        <f t="shared" si="22"/>
        <v>30.400890868596882</v>
      </c>
      <c r="H264" s="2">
        <f t="shared" si="23"/>
        <v>2.1850358153253424E-2</v>
      </c>
    </row>
    <row r="265" spans="1:8">
      <c r="A265">
        <v>17</v>
      </c>
      <c r="B265">
        <v>53</v>
      </c>
      <c r="C265">
        <f t="shared" si="20"/>
        <v>1073</v>
      </c>
      <c r="D265">
        <v>43.72</v>
      </c>
      <c r="E265">
        <f t="shared" si="24"/>
        <v>1023</v>
      </c>
      <c r="F265" s="6">
        <f t="shared" si="21"/>
        <v>3.0598669623059922E-2</v>
      </c>
      <c r="G265" s="6">
        <f t="shared" si="22"/>
        <v>30.420261619816308</v>
      </c>
      <c r="H265" s="2">
        <f t="shared" si="23"/>
        <v>2.1227103609513829E-2</v>
      </c>
    </row>
    <row r="266" spans="1:8">
      <c r="A266">
        <v>17</v>
      </c>
      <c r="B266">
        <v>59</v>
      </c>
      <c r="C266">
        <f t="shared" si="20"/>
        <v>1079</v>
      </c>
      <c r="D266">
        <v>43.74</v>
      </c>
      <c r="E266">
        <f t="shared" si="24"/>
        <v>1029</v>
      </c>
      <c r="F266" s="6">
        <f t="shared" si="21"/>
        <v>3.0155210643015507E-2</v>
      </c>
      <c r="G266" s="6">
        <f t="shared" si="22"/>
        <v>30.429942952553219</v>
      </c>
      <c r="H266" s="2">
        <f t="shared" si="23"/>
        <v>2.091560641720654E-2</v>
      </c>
    </row>
    <row r="267" spans="1:8">
      <c r="A267">
        <v>18</v>
      </c>
      <c r="B267">
        <v>5</v>
      </c>
      <c r="C267">
        <f t="shared" si="20"/>
        <v>1085</v>
      </c>
      <c r="D267">
        <v>43.79</v>
      </c>
      <c r="E267">
        <f t="shared" si="24"/>
        <v>1035</v>
      </c>
      <c r="F267" s="6">
        <f t="shared" si="21"/>
        <v>2.9046563192904707E-2</v>
      </c>
      <c r="G267" s="6">
        <f t="shared" si="22"/>
        <v>30.454134501703873</v>
      </c>
      <c r="H267" s="2">
        <f t="shared" si="23"/>
        <v>2.0137242544920379E-2</v>
      </c>
    </row>
    <row r="268" spans="1:8">
      <c r="A268">
        <v>18</v>
      </c>
      <c r="B268">
        <v>11</v>
      </c>
      <c r="C268">
        <f t="shared" si="20"/>
        <v>1091</v>
      </c>
      <c r="D268">
        <v>43.85</v>
      </c>
      <c r="E268">
        <f t="shared" si="24"/>
        <v>1041</v>
      </c>
      <c r="F268" s="6">
        <f t="shared" si="21"/>
        <v>2.7716186252771616E-2</v>
      </c>
      <c r="G268" s="6">
        <f t="shared" si="22"/>
        <v>30.483142161974282</v>
      </c>
      <c r="H268" s="2">
        <f t="shared" si="23"/>
        <v>1.9203920142397565E-2</v>
      </c>
    </row>
    <row r="269" spans="1:8">
      <c r="A269">
        <v>18</v>
      </c>
      <c r="B269">
        <v>16</v>
      </c>
      <c r="C269">
        <f t="shared" si="20"/>
        <v>1096</v>
      </c>
      <c r="D269">
        <v>43.91</v>
      </c>
      <c r="E269">
        <f t="shared" si="24"/>
        <v>1046</v>
      </c>
      <c r="F269" s="6">
        <f t="shared" si="21"/>
        <v>2.6385809312638689E-2</v>
      </c>
      <c r="G269" s="6">
        <f t="shared" si="22"/>
        <v>30.512125634076853</v>
      </c>
      <c r="H269" s="2">
        <f t="shared" si="23"/>
        <v>1.827137599495321E-2</v>
      </c>
    </row>
    <row r="270" spans="1:8">
      <c r="A270">
        <v>18</v>
      </c>
      <c r="B270">
        <v>21</v>
      </c>
      <c r="C270">
        <f t="shared" si="20"/>
        <v>1101</v>
      </c>
      <c r="D270">
        <v>43.95</v>
      </c>
      <c r="E270">
        <f t="shared" si="24"/>
        <v>1051</v>
      </c>
      <c r="F270" s="6">
        <f t="shared" si="21"/>
        <v>2.5498891352549857E-2</v>
      </c>
      <c r="G270" s="6">
        <f t="shared" si="22"/>
        <v>30.531434525877042</v>
      </c>
      <c r="H270" s="2">
        <f t="shared" si="23"/>
        <v>1.765011178001789E-2</v>
      </c>
    </row>
    <row r="271" spans="1:8">
      <c r="A271">
        <v>18</v>
      </c>
      <c r="B271">
        <v>27</v>
      </c>
      <c r="C271">
        <f t="shared" si="20"/>
        <v>1107</v>
      </c>
      <c r="D271">
        <v>44.01</v>
      </c>
      <c r="E271">
        <f t="shared" si="24"/>
        <v>1057</v>
      </c>
      <c r="F271" s="6">
        <f t="shared" si="21"/>
        <v>2.4168514412416926E-2</v>
      </c>
      <c r="G271" s="6">
        <f t="shared" si="22"/>
        <v>30.560377751545033</v>
      </c>
      <c r="H271" s="2">
        <f t="shared" si="23"/>
        <v>1.6718862562901064E-2</v>
      </c>
    </row>
    <row r="272" spans="1:8">
      <c r="A272">
        <v>18</v>
      </c>
      <c r="B272">
        <v>32</v>
      </c>
      <c r="C272">
        <f t="shared" si="20"/>
        <v>1112</v>
      </c>
      <c r="D272">
        <v>44.05</v>
      </c>
      <c r="E272">
        <f t="shared" si="24"/>
        <v>1062</v>
      </c>
      <c r="F272" s="6">
        <f t="shared" si="21"/>
        <v>2.3281596452328253E-2</v>
      </c>
      <c r="G272" s="6">
        <f t="shared" si="22"/>
        <v>30.57965984033321</v>
      </c>
      <c r="H272" s="2">
        <f t="shared" si="23"/>
        <v>1.6098460735739634E-2</v>
      </c>
    </row>
    <row r="273" spans="1:8">
      <c r="A273">
        <v>18</v>
      </c>
      <c r="B273">
        <v>38</v>
      </c>
      <c r="C273">
        <f t="shared" si="20"/>
        <v>1118</v>
      </c>
      <c r="D273">
        <v>44.09</v>
      </c>
      <c r="E273">
        <f t="shared" si="24"/>
        <v>1068</v>
      </c>
      <c r="F273" s="6">
        <f t="shared" si="21"/>
        <v>2.2394678492239424E-2</v>
      </c>
      <c r="G273" s="6">
        <f t="shared" si="22"/>
        <v>30.598931223540841</v>
      </c>
      <c r="H273" s="2">
        <f t="shared" si="23"/>
        <v>1.547840336097674E-2</v>
      </c>
    </row>
    <row r="274" spans="1:8">
      <c r="A274">
        <v>18</v>
      </c>
      <c r="B274">
        <v>42</v>
      </c>
      <c r="C274">
        <f t="shared" si="20"/>
        <v>1122</v>
      </c>
      <c r="D274">
        <v>44.12</v>
      </c>
      <c r="E274">
        <f t="shared" si="24"/>
        <v>1072</v>
      </c>
      <c r="F274" s="6">
        <f t="shared" si="21"/>
        <v>2.1729490022173035E-2</v>
      </c>
      <c r="G274" s="6">
        <f t="shared" si="22"/>
        <v>30.613377740771575</v>
      </c>
      <c r="H274" s="2">
        <f t="shared" si="23"/>
        <v>1.501358620426071E-2</v>
      </c>
    </row>
    <row r="275" spans="1:8">
      <c r="A275">
        <v>18</v>
      </c>
      <c r="B275">
        <v>48</v>
      </c>
      <c r="C275">
        <f t="shared" si="20"/>
        <v>1128</v>
      </c>
      <c r="D275">
        <v>44.18</v>
      </c>
      <c r="E275">
        <f t="shared" si="24"/>
        <v>1078</v>
      </c>
      <c r="F275" s="6">
        <f t="shared" si="21"/>
        <v>2.0399113082039948E-2</v>
      </c>
      <c r="G275" s="6">
        <f t="shared" si="22"/>
        <v>30.642252739631015</v>
      </c>
      <c r="H275" s="2">
        <f t="shared" si="23"/>
        <v>1.408453218690422E-2</v>
      </c>
    </row>
    <row r="276" spans="1:8">
      <c r="A276">
        <v>18</v>
      </c>
      <c r="B276">
        <v>53</v>
      </c>
      <c r="C276">
        <f t="shared" si="20"/>
        <v>1133</v>
      </c>
      <c r="D276">
        <v>44.22</v>
      </c>
      <c r="E276">
        <f t="shared" si="24"/>
        <v>1083</v>
      </c>
      <c r="F276" s="6">
        <f t="shared" si="21"/>
        <v>1.9512195121951275E-2</v>
      </c>
      <c r="G276" s="6">
        <f t="shared" si="22"/>
        <v>30.661489391207873</v>
      </c>
      <c r="H276" s="2">
        <f t="shared" si="23"/>
        <v>1.3465592303478944E-2</v>
      </c>
    </row>
    <row r="277" spans="1:8">
      <c r="A277">
        <v>18</v>
      </c>
      <c r="B277">
        <v>59</v>
      </c>
      <c r="C277">
        <f t="shared" si="20"/>
        <v>1139</v>
      </c>
      <c r="D277">
        <v>44.26</v>
      </c>
      <c r="E277">
        <f t="shared" si="24"/>
        <v>1089</v>
      </c>
      <c r="F277" s="6">
        <f t="shared" si="21"/>
        <v>1.8625277161862602E-2</v>
      </c>
      <c r="G277" s="6">
        <f t="shared" si="22"/>
        <v>30.680715375017332</v>
      </c>
      <c r="H277" s="2">
        <f t="shared" si="23"/>
        <v>1.2846995655812944E-2</v>
      </c>
    </row>
    <row r="278" spans="1:8">
      <c r="A278">
        <v>19</v>
      </c>
      <c r="B278">
        <v>4</v>
      </c>
      <c r="C278">
        <f t="shared" si="20"/>
        <v>1144</v>
      </c>
      <c r="D278">
        <v>44.32</v>
      </c>
      <c r="E278">
        <f t="shared" si="24"/>
        <v>1094</v>
      </c>
      <c r="F278" s="6">
        <f t="shared" si="21"/>
        <v>1.7294900221729515E-2</v>
      </c>
      <c r="G278" s="6">
        <f t="shared" si="22"/>
        <v>30.709534368070955</v>
      </c>
      <c r="H278" s="2">
        <f t="shared" si="23"/>
        <v>1.1919743627060605E-2</v>
      </c>
    </row>
    <row r="279" spans="1:8">
      <c r="A279">
        <v>19</v>
      </c>
      <c r="B279">
        <v>11</v>
      </c>
      <c r="C279">
        <f t="shared" si="20"/>
        <v>1151</v>
      </c>
      <c r="D279">
        <v>44.36</v>
      </c>
      <c r="E279">
        <f t="shared" si="24"/>
        <v>1101</v>
      </c>
      <c r="F279" s="6">
        <f t="shared" si="21"/>
        <v>1.6407982261640842E-2</v>
      </c>
      <c r="G279" s="6">
        <f t="shared" si="22"/>
        <v>30.728733721252421</v>
      </c>
      <c r="H279" s="2">
        <f t="shared" si="23"/>
        <v>1.1302003820707108E-2</v>
      </c>
    </row>
    <row r="280" spans="1:8">
      <c r="A280">
        <v>19</v>
      </c>
      <c r="B280">
        <v>17</v>
      </c>
      <c r="C280">
        <f t="shared" si="20"/>
        <v>1157</v>
      </c>
      <c r="D280">
        <v>44.4</v>
      </c>
      <c r="E280">
        <f t="shared" si="24"/>
        <v>1107</v>
      </c>
      <c r="F280" s="6">
        <f t="shared" si="21"/>
        <v>1.552106430155217E-2</v>
      </c>
      <c r="G280" s="6">
        <f t="shared" si="22"/>
        <v>30.747922437673125</v>
      </c>
      <c r="H280" s="2">
        <f t="shared" si="23"/>
        <v>1.0684606252473392E-2</v>
      </c>
    </row>
    <row r="281" spans="1:8">
      <c r="A281">
        <v>19</v>
      </c>
      <c r="B281">
        <v>24</v>
      </c>
      <c r="C281">
        <f t="shared" si="20"/>
        <v>1164</v>
      </c>
      <c r="D281">
        <v>44.44</v>
      </c>
      <c r="E281">
        <f t="shared" si="24"/>
        <v>1114</v>
      </c>
      <c r="F281" s="6">
        <f t="shared" si="21"/>
        <v>1.4634146341463495E-2</v>
      </c>
      <c r="G281" s="6">
        <f t="shared" si="22"/>
        <v>30.767100526170033</v>
      </c>
      <c r="H281" s="2">
        <f t="shared" si="23"/>
        <v>1.0067550638029773E-2</v>
      </c>
    </row>
    <row r="282" spans="1:8">
      <c r="A282">
        <v>19</v>
      </c>
      <c r="B282">
        <v>31</v>
      </c>
      <c r="C282">
        <f t="shared" si="20"/>
        <v>1171</v>
      </c>
      <c r="D282">
        <v>44.48</v>
      </c>
      <c r="E282">
        <f t="shared" si="24"/>
        <v>1121</v>
      </c>
      <c r="F282" s="6">
        <f t="shared" si="21"/>
        <v>1.3747228381374823E-2</v>
      </c>
      <c r="G282" s="6">
        <f t="shared" si="22"/>
        <v>30.78626799557032</v>
      </c>
      <c r="H282" s="2">
        <f t="shared" si="23"/>
        <v>9.4508366933615928E-3</v>
      </c>
    </row>
    <row r="283" spans="1:8">
      <c r="A283">
        <v>19</v>
      </c>
      <c r="B283">
        <v>47</v>
      </c>
      <c r="C283">
        <f t="shared" si="20"/>
        <v>1187</v>
      </c>
      <c r="D283">
        <v>44.53</v>
      </c>
      <c r="E283">
        <f t="shared" si="24"/>
        <v>1137</v>
      </c>
      <c r="F283" s="6">
        <f t="shared" si="21"/>
        <v>1.2638580931263865E-2</v>
      </c>
      <c r="G283" s="6">
        <f t="shared" si="22"/>
        <v>30.810212412647893</v>
      </c>
      <c r="H283" s="2">
        <f t="shared" si="23"/>
        <v>8.6804243034783023E-3</v>
      </c>
    </row>
    <row r="284" spans="1:8">
      <c r="A284">
        <v>19</v>
      </c>
      <c r="B284">
        <v>54</v>
      </c>
      <c r="C284">
        <f t="shared" si="20"/>
        <v>1194</v>
      </c>
      <c r="D284">
        <v>44.61</v>
      </c>
      <c r="E284">
        <f t="shared" si="24"/>
        <v>1144</v>
      </c>
      <c r="F284" s="6">
        <f t="shared" si="21"/>
        <v>1.0864745011086517E-2</v>
      </c>
      <c r="G284" s="6">
        <f t="shared" si="22"/>
        <v>30.848489039485511</v>
      </c>
      <c r="H284" s="2">
        <f t="shared" si="23"/>
        <v>7.4488726034262426E-3</v>
      </c>
    </row>
    <row r="285" spans="1:8">
      <c r="A285">
        <v>20</v>
      </c>
      <c r="B285">
        <v>5</v>
      </c>
      <c r="C285">
        <f t="shared" si="20"/>
        <v>1205</v>
      </c>
      <c r="D285">
        <v>44.65</v>
      </c>
      <c r="E285">
        <f t="shared" si="24"/>
        <v>1155</v>
      </c>
      <c r="F285" s="6">
        <f t="shared" si="21"/>
        <v>9.9778270509978447E-3</v>
      </c>
      <c r="G285" s="6">
        <f t="shared" si="22"/>
        <v>30.867611475976492</v>
      </c>
      <c r="H285" s="2">
        <f t="shared" si="23"/>
        <v>6.8336075940639051E-3</v>
      </c>
    </row>
    <row r="286" spans="1:8">
      <c r="A286">
        <v>20</v>
      </c>
      <c r="B286">
        <v>14</v>
      </c>
      <c r="C286">
        <f t="shared" si="20"/>
        <v>1214</v>
      </c>
      <c r="D286">
        <v>44.69</v>
      </c>
      <c r="E286">
        <f t="shared" si="24"/>
        <v>1164</v>
      </c>
      <c r="F286" s="6">
        <f t="shared" si="21"/>
        <v>9.090909090909172E-3</v>
      </c>
      <c r="G286" s="6">
        <f t="shared" si="22"/>
        <v>30.88672333955353</v>
      </c>
      <c r="H286" s="2">
        <f t="shared" si="23"/>
        <v>6.218682768547883E-3</v>
      </c>
    </row>
    <row r="287" spans="1:8">
      <c r="A287">
        <v>20</v>
      </c>
      <c r="B287">
        <v>22</v>
      </c>
      <c r="C287">
        <f t="shared" si="20"/>
        <v>1222</v>
      </c>
      <c r="D287">
        <v>44.71</v>
      </c>
      <c r="E287">
        <f t="shared" si="24"/>
        <v>1172</v>
      </c>
      <c r="F287" s="6">
        <f t="shared" si="21"/>
        <v>8.6474501108647576E-3</v>
      </c>
      <c r="G287" s="6">
        <f t="shared" si="22"/>
        <v>30.896275309239169</v>
      </c>
      <c r="H287" s="2">
        <f t="shared" si="23"/>
        <v>5.9113478365775312E-3</v>
      </c>
    </row>
    <row r="288" spans="1:8">
      <c r="A288">
        <v>20</v>
      </c>
      <c r="B288">
        <v>29</v>
      </c>
      <c r="C288">
        <f t="shared" si="20"/>
        <v>1229</v>
      </c>
      <c r="D288">
        <v>44.75</v>
      </c>
      <c r="E288">
        <f t="shared" si="24"/>
        <v>1179</v>
      </c>
      <c r="F288" s="6">
        <f t="shared" si="21"/>
        <v>7.7605321507760849E-3</v>
      </c>
      <c r="G288" s="6">
        <f t="shared" si="22"/>
        <v>30.915371329879104</v>
      </c>
      <c r="H288" s="2">
        <f t="shared" si="23"/>
        <v>5.2969327580725334E-3</v>
      </c>
    </row>
    <row r="289" spans="1:8">
      <c r="A289">
        <v>20</v>
      </c>
      <c r="B289">
        <v>37</v>
      </c>
      <c r="C289">
        <f t="shared" si="20"/>
        <v>1237</v>
      </c>
      <c r="D289">
        <v>44.79</v>
      </c>
      <c r="E289">
        <f t="shared" si="24"/>
        <v>1187</v>
      </c>
      <c r="F289" s="6">
        <f t="shared" si="21"/>
        <v>6.8736141906874113E-3</v>
      </c>
      <c r="G289" s="6">
        <f t="shared" si="22"/>
        <v>30.93445679950273</v>
      </c>
      <c r="H289" s="2">
        <f t="shared" si="23"/>
        <v>4.6828571588567744E-3</v>
      </c>
    </row>
    <row r="290" spans="1:8">
      <c r="A290">
        <v>20</v>
      </c>
      <c r="B290">
        <v>46</v>
      </c>
      <c r="C290">
        <f t="shared" si="20"/>
        <v>1246</v>
      </c>
      <c r="D290">
        <v>44.81</v>
      </c>
      <c r="E290">
        <f t="shared" si="24"/>
        <v>1196</v>
      </c>
      <c r="F290" s="6">
        <f t="shared" si="21"/>
        <v>6.430155210642996E-3</v>
      </c>
      <c r="G290" s="6">
        <f t="shared" si="22"/>
        <v>30.943995580415717</v>
      </c>
      <c r="H290" s="2">
        <f t="shared" si="23"/>
        <v>4.3759465760708424E-3</v>
      </c>
    </row>
    <row r="291" spans="1:8">
      <c r="A291">
        <v>20</v>
      </c>
      <c r="B291">
        <v>52</v>
      </c>
      <c r="C291">
        <f t="shared" si="20"/>
        <v>1252</v>
      </c>
      <c r="D291">
        <v>44.83</v>
      </c>
      <c r="E291">
        <f t="shared" si="24"/>
        <v>1202</v>
      </c>
      <c r="F291" s="6">
        <f t="shared" si="21"/>
        <v>5.9866962305987386E-3</v>
      </c>
      <c r="G291" s="6">
        <f t="shared" si="22"/>
        <v>30.953531726852173</v>
      </c>
      <c r="H291" s="2">
        <f t="shared" si="23"/>
        <v>4.0691207576520356E-3</v>
      </c>
    </row>
    <row r="292" spans="1:8">
      <c r="A292">
        <v>20</v>
      </c>
      <c r="B292">
        <v>58</v>
      </c>
      <c r="C292">
        <f t="shared" si="20"/>
        <v>1258</v>
      </c>
      <c r="D292">
        <v>44.85</v>
      </c>
      <c r="E292">
        <f t="shared" si="24"/>
        <v>1208</v>
      </c>
      <c r="F292" s="6">
        <f t="shared" si="21"/>
        <v>5.5432372505543233E-3</v>
      </c>
      <c r="G292" s="6">
        <f t="shared" si="22"/>
        <v>30.963065239903347</v>
      </c>
      <c r="H292" s="2">
        <f t="shared" si="23"/>
        <v>3.7623796684894163E-3</v>
      </c>
    </row>
    <row r="293" spans="1:8">
      <c r="A293">
        <v>21</v>
      </c>
      <c r="B293">
        <v>8</v>
      </c>
      <c r="C293">
        <f t="shared" si="20"/>
        <v>1268</v>
      </c>
      <c r="D293">
        <v>44.87</v>
      </c>
      <c r="E293">
        <f t="shared" si="24"/>
        <v>1218</v>
      </c>
      <c r="F293" s="6">
        <f t="shared" si="21"/>
        <v>5.0997782705100659E-3</v>
      </c>
      <c r="G293" s="6">
        <f t="shared" si="22"/>
        <v>30.972596120659901</v>
      </c>
      <c r="H293" s="2">
        <f t="shared" si="23"/>
        <v>3.4557232734909048E-3</v>
      </c>
    </row>
    <row r="294" spans="1:8">
      <c r="A294">
        <v>21</v>
      </c>
      <c r="B294">
        <v>17</v>
      </c>
      <c r="C294">
        <f t="shared" si="20"/>
        <v>1277</v>
      </c>
      <c r="D294">
        <v>44.89</v>
      </c>
      <c r="E294">
        <f t="shared" si="24"/>
        <v>1227</v>
      </c>
      <c r="F294" s="6">
        <f t="shared" si="21"/>
        <v>4.6563192904656506E-3</v>
      </c>
      <c r="G294" s="6">
        <f t="shared" si="22"/>
        <v>30.982124370211888</v>
      </c>
      <c r="H294" s="2">
        <f t="shared" si="23"/>
        <v>3.149151537583971E-3</v>
      </c>
    </row>
    <row r="295" spans="1:8">
      <c r="A295">
        <v>21</v>
      </c>
      <c r="B295">
        <v>24</v>
      </c>
      <c r="C295">
        <f t="shared" si="20"/>
        <v>1284</v>
      </c>
      <c r="D295">
        <v>44.91</v>
      </c>
      <c r="E295">
        <f t="shared" si="24"/>
        <v>1234</v>
      </c>
      <c r="F295" s="6">
        <f t="shared" si="21"/>
        <v>4.2128603104213931E-3</v>
      </c>
      <c r="G295" s="6">
        <f t="shared" si="22"/>
        <v>30.991649989648746</v>
      </c>
      <c r="H295" s="2">
        <f t="shared" si="23"/>
        <v>2.8426644257159733E-3</v>
      </c>
    </row>
    <row r="296" spans="1:8">
      <c r="A296">
        <v>21</v>
      </c>
      <c r="B296">
        <v>32</v>
      </c>
      <c r="C296">
        <f t="shared" si="20"/>
        <v>1292</v>
      </c>
      <c r="D296">
        <v>44.93</v>
      </c>
      <c r="E296">
        <f t="shared" si="24"/>
        <v>1242</v>
      </c>
      <c r="F296" s="6">
        <f t="shared" si="21"/>
        <v>3.7694013303769779E-3</v>
      </c>
      <c r="G296" s="6">
        <f t="shared" si="22"/>
        <v>31.001172980059337</v>
      </c>
      <c r="H296" s="2">
        <f t="shared" si="23"/>
        <v>2.5362619028526739E-3</v>
      </c>
    </row>
    <row r="297" spans="1:8">
      <c r="A297">
        <v>21</v>
      </c>
      <c r="B297">
        <v>45</v>
      </c>
      <c r="C297">
        <f t="shared" si="20"/>
        <v>1305</v>
      </c>
      <c r="D297">
        <v>44.97</v>
      </c>
      <c r="E297">
        <f t="shared" si="24"/>
        <v>1255</v>
      </c>
      <c r="F297" s="6">
        <f t="shared" si="21"/>
        <v>2.8824833702883051E-3</v>
      </c>
      <c r="G297" s="6">
        <f t="shared" si="22"/>
        <v>31.020211078154102</v>
      </c>
      <c r="H297" s="2">
        <f t="shared" si="23"/>
        <v>1.9237104841022098E-3</v>
      </c>
    </row>
    <row r="298" spans="1:8">
      <c r="A298">
        <v>22</v>
      </c>
      <c r="B298">
        <v>1</v>
      </c>
      <c r="C298">
        <f t="shared" si="20"/>
        <v>1321</v>
      </c>
      <c r="D298">
        <v>45.01</v>
      </c>
      <c r="E298">
        <f t="shared" si="24"/>
        <v>1271</v>
      </c>
      <c r="F298" s="6">
        <f t="shared" si="21"/>
        <v>1.995565410199632E-3</v>
      </c>
      <c r="G298" s="6">
        <f t="shared" si="22"/>
        <v>31.039238673194951</v>
      </c>
      <c r="H298" s="2">
        <f t="shared" si="23"/>
        <v>1.3114970014493838E-3</v>
      </c>
    </row>
    <row r="299" spans="1:8">
      <c r="A299">
        <v>22</v>
      </c>
      <c r="B299">
        <v>17</v>
      </c>
      <c r="C299">
        <f t="shared" si="20"/>
        <v>1337</v>
      </c>
      <c r="D299">
        <v>45.03</v>
      </c>
      <c r="E299">
        <f t="shared" si="24"/>
        <v>1287</v>
      </c>
      <c r="F299" s="6">
        <f t="shared" si="21"/>
        <v>1.5521064301552169E-3</v>
      </c>
      <c r="G299" s="6">
        <f t="shared" si="22"/>
        <v>31.048748534785908</v>
      </c>
      <c r="H299" s="2">
        <f t="shared" si="23"/>
        <v>1.0055168987802606E-3</v>
      </c>
    </row>
    <row r="300" spans="1:8">
      <c r="A300">
        <v>22</v>
      </c>
      <c r="B300">
        <v>20</v>
      </c>
      <c r="C300">
        <f t="shared" si="20"/>
        <v>1340</v>
      </c>
      <c r="D300">
        <v>45.05</v>
      </c>
      <c r="E300">
        <f t="shared" si="24"/>
        <v>1290</v>
      </c>
      <c r="F300" s="6">
        <f t="shared" si="21"/>
        <v>1.1086474501109593E-3</v>
      </c>
      <c r="G300" s="6">
        <f t="shared" si="22"/>
        <v>31.058255773871075</v>
      </c>
      <c r="H300" s="2">
        <f t="shared" si="23"/>
        <v>6.996211753192913E-4</v>
      </c>
    </row>
    <row r="301" spans="1:8">
      <c r="A301">
        <v>22</v>
      </c>
      <c r="B301">
        <v>55</v>
      </c>
      <c r="C301">
        <f t="shared" si="20"/>
        <v>1375</v>
      </c>
      <c r="D301">
        <v>45.08</v>
      </c>
      <c r="E301">
        <f t="shared" si="24"/>
        <v>1325</v>
      </c>
      <c r="F301" s="6">
        <f t="shared" si="21"/>
        <v>4.4345898004441523E-4</v>
      </c>
      <c r="G301" s="6">
        <f t="shared" si="22"/>
        <v>31.072511717673013</v>
      </c>
      <c r="H301" s="2">
        <f t="shared" si="23"/>
        <v>2.4093572480647638E-4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workbookViewId="0">
      <selection activeCell="A16" sqref="A16"/>
    </sheetView>
  </sheetViews>
  <sheetFormatPr defaultRowHeight="15"/>
  <cols>
    <col min="1" max="1" width="20.42578125" bestFit="1" customWidth="1"/>
    <col min="2" max="2" width="5.42578125" style="8" bestFit="1" customWidth="1"/>
    <col min="3" max="4" width="22.7109375" style="9" bestFit="1" customWidth="1"/>
    <col min="5" max="5" width="25" bestFit="1" customWidth="1"/>
  </cols>
  <sheetData>
    <row r="1" spans="1:5">
      <c r="A1" t="s">
        <v>4</v>
      </c>
      <c r="B1" s="8" t="s">
        <v>12</v>
      </c>
      <c r="C1" s="9" t="s">
        <v>13</v>
      </c>
      <c r="D1" s="9" t="s">
        <v>14</v>
      </c>
      <c r="E1" t="s">
        <v>8</v>
      </c>
    </row>
    <row r="2" spans="1:5">
      <c r="A2" s="2">
        <f>B2/60</f>
        <v>0</v>
      </c>
      <c r="B2" s="8">
        <v>0</v>
      </c>
      <c r="C2" s="9">
        <v>1</v>
      </c>
      <c r="D2" s="9">
        <v>1</v>
      </c>
      <c r="E2" s="10">
        <f>LN(D2)</f>
        <v>0</v>
      </c>
    </row>
    <row r="3" spans="1:5">
      <c r="A3" s="2">
        <f t="shared" ref="A3:A66" si="0">B3/60</f>
        <v>0.4</v>
      </c>
      <c r="B3" s="8">
        <v>24</v>
      </c>
      <c r="C3" s="9">
        <v>0.99822616407982268</v>
      </c>
      <c r="D3" s="9">
        <v>0.99742805498201181</v>
      </c>
      <c r="E3" s="10">
        <f t="shared" ref="E3:E66" si="1">LN(D3)</f>
        <v>-2.5752581505917903E-3</v>
      </c>
    </row>
    <row r="4" spans="1:5">
      <c r="A4" s="2">
        <f t="shared" si="0"/>
        <v>0.51666666666666672</v>
      </c>
      <c r="B4" s="8">
        <v>31</v>
      </c>
      <c r="C4" s="9">
        <v>0.99778270509977829</v>
      </c>
      <c r="D4" s="9">
        <v>0.99678571107142533</v>
      </c>
      <c r="E4" s="10">
        <f t="shared" si="1"/>
        <v>-3.2194658516270431E-3</v>
      </c>
    </row>
    <row r="5" spans="1:5">
      <c r="A5" s="2">
        <f t="shared" si="0"/>
        <v>0.56666666666666665</v>
      </c>
      <c r="B5" s="8">
        <v>34</v>
      </c>
      <c r="C5" s="9">
        <v>0.99534368070953438</v>
      </c>
      <c r="D5" s="9">
        <v>0.99325740269757834</v>
      </c>
      <c r="E5" s="10">
        <f t="shared" si="1"/>
        <v>-6.7654313098376839E-3</v>
      </c>
    </row>
    <row r="6" spans="1:5">
      <c r="A6" s="2">
        <f t="shared" si="0"/>
        <v>0.6</v>
      </c>
      <c r="B6" s="8">
        <v>36</v>
      </c>
      <c r="C6" s="9">
        <v>0.99512195121951219</v>
      </c>
      <c r="D6" s="9">
        <v>0.99293703145229784</v>
      </c>
      <c r="E6" s="10">
        <f t="shared" si="1"/>
        <v>-7.0880293823632826E-3</v>
      </c>
    </row>
    <row r="7" spans="1:5">
      <c r="A7" s="2">
        <f t="shared" si="0"/>
        <v>0.6166666666666667</v>
      </c>
      <c r="B7" s="8">
        <v>37</v>
      </c>
      <c r="C7" s="9">
        <v>0.99490022172949011</v>
      </c>
      <c r="D7" s="9">
        <v>0.99261672413423385</v>
      </c>
      <c r="E7" s="10">
        <f t="shared" si="1"/>
        <v>-7.4106671552680017E-3</v>
      </c>
    </row>
    <row r="8" spans="1:5">
      <c r="A8" s="2">
        <f t="shared" si="0"/>
        <v>0.68333333333333335</v>
      </c>
      <c r="B8" s="8">
        <v>41</v>
      </c>
      <c r="C8" s="9">
        <v>0.99445676274944572</v>
      </c>
      <c r="D8" s="9">
        <v>0.99197630120323388</v>
      </c>
      <c r="E8" s="10">
        <f t="shared" si="1"/>
        <v>-8.0560618987277292E-3</v>
      </c>
    </row>
    <row r="9" spans="1:5">
      <c r="A9" s="2">
        <f t="shared" si="0"/>
        <v>0.73333333333333328</v>
      </c>
      <c r="B9" s="8">
        <v>44</v>
      </c>
      <c r="C9" s="9">
        <v>0.99401330376940122</v>
      </c>
      <c r="D9" s="9">
        <v>0.991336133751612</v>
      </c>
      <c r="E9" s="10">
        <f t="shared" si="1"/>
        <v>-8.701615733384533E-3</v>
      </c>
    </row>
    <row r="10" spans="1:5">
      <c r="A10" s="2">
        <f t="shared" si="0"/>
        <v>0.75</v>
      </c>
      <c r="B10" s="8">
        <v>45</v>
      </c>
      <c r="C10" s="9">
        <v>0.99379157427937914</v>
      </c>
      <c r="D10" s="9">
        <v>0.99101614578279917</v>
      </c>
      <c r="E10" s="10">
        <f t="shared" si="1"/>
        <v>-9.0244523703390638E-3</v>
      </c>
    </row>
    <row r="11" spans="1:5">
      <c r="A11" s="2">
        <f t="shared" si="0"/>
        <v>0.78333333333333333</v>
      </c>
      <c r="B11" s="8">
        <v>47</v>
      </c>
      <c r="C11" s="9">
        <v>0.99334811529933487</v>
      </c>
      <c r="D11" s="9">
        <v>0.99037636126369932</v>
      </c>
      <c r="E11" s="10">
        <f t="shared" si="1"/>
        <v>-9.6702452044793493E-3</v>
      </c>
    </row>
    <row r="12" spans="1:5">
      <c r="A12" s="2">
        <f t="shared" si="0"/>
        <v>0.81666666666666665</v>
      </c>
      <c r="B12" s="8">
        <v>49</v>
      </c>
      <c r="C12" s="9">
        <v>0.99290465631929048</v>
      </c>
      <c r="D12" s="9">
        <v>0.98973683184209504</v>
      </c>
      <c r="E12" s="10">
        <f t="shared" si="1"/>
        <v>-1.0316197613733683E-2</v>
      </c>
    </row>
    <row r="13" spans="1:5">
      <c r="A13" s="2">
        <f t="shared" si="0"/>
        <v>0.83333333333333337</v>
      </c>
      <c r="B13" s="8">
        <v>50</v>
      </c>
      <c r="C13" s="9">
        <v>0.99246119733924609</v>
      </c>
      <c r="D13" s="9">
        <v>0.98909755736544658</v>
      </c>
      <c r="E13" s="10">
        <f t="shared" si="1"/>
        <v>-1.0962309792068949E-2</v>
      </c>
    </row>
    <row r="14" spans="1:5">
      <c r="A14" s="2">
        <f t="shared" si="0"/>
        <v>0.8666666666666667</v>
      </c>
      <c r="B14" s="8">
        <v>52</v>
      </c>
      <c r="C14" s="9">
        <v>0.98980044345897999</v>
      </c>
      <c r="D14" s="9">
        <v>0.9852672558227008</v>
      </c>
      <c r="E14" s="10">
        <f t="shared" si="1"/>
        <v>-1.4842348903885715E-2</v>
      </c>
    </row>
    <row r="15" spans="1:5">
      <c r="A15" s="2">
        <f t="shared" si="0"/>
        <v>0.8833333333333333</v>
      </c>
      <c r="B15" s="8">
        <v>53</v>
      </c>
      <c r="C15" s="9">
        <v>0.98935698447893572</v>
      </c>
      <c r="D15" s="9">
        <v>0.9846297616998253</v>
      </c>
      <c r="E15" s="10">
        <f t="shared" si="1"/>
        <v>-1.5489584916184351E-2</v>
      </c>
    </row>
    <row r="16" spans="1:5">
      <c r="A16" s="2">
        <f t="shared" si="0"/>
        <v>0.91666666666666663</v>
      </c>
      <c r="B16" s="8">
        <v>55</v>
      </c>
      <c r="C16" s="9">
        <v>0.988913525498891</v>
      </c>
      <c r="D16" s="9">
        <v>0.98399252130595405</v>
      </c>
      <c r="E16" s="10">
        <f t="shared" si="1"/>
        <v>-1.6136982257593233E-2</v>
      </c>
    </row>
    <row r="17" spans="1:5">
      <c r="A17" s="2">
        <f t="shared" si="0"/>
        <v>0.95</v>
      </c>
      <c r="B17" s="8">
        <v>57</v>
      </c>
      <c r="C17" s="9">
        <v>0.98824833702882486</v>
      </c>
      <c r="D17" s="9">
        <v>0.98303713612576638</v>
      </c>
      <c r="E17" s="10">
        <f t="shared" si="1"/>
        <v>-1.7108381190704867E-2</v>
      </c>
    </row>
    <row r="18" spans="1:5">
      <c r="A18" s="2">
        <f t="shared" si="0"/>
        <v>0.98333333333333328</v>
      </c>
      <c r="B18" s="8">
        <v>59</v>
      </c>
      <c r="C18" s="9">
        <v>0.98736141906873609</v>
      </c>
      <c r="D18" s="9">
        <v>0.98176417585784204</v>
      </c>
      <c r="E18" s="10">
        <f t="shared" si="1"/>
        <v>-1.8404146251802367E-2</v>
      </c>
    </row>
    <row r="19" spans="1:5">
      <c r="A19" s="2">
        <f t="shared" si="0"/>
        <v>1.0166666666666666</v>
      </c>
      <c r="B19" s="8">
        <v>61</v>
      </c>
      <c r="C19" s="9">
        <v>0.9869179600886917</v>
      </c>
      <c r="D19" s="9">
        <v>0.98112807537203606</v>
      </c>
      <c r="E19" s="10">
        <f t="shared" si="1"/>
        <v>-1.9052272003661126E-2</v>
      </c>
    </row>
    <row r="20" spans="1:5">
      <c r="A20" s="2">
        <f t="shared" si="0"/>
        <v>1.0333333333333334</v>
      </c>
      <c r="B20" s="8">
        <v>62</v>
      </c>
      <c r="C20" s="9">
        <v>0.98625277161862535</v>
      </c>
      <c r="D20" s="9">
        <v>0.98017439877904999</v>
      </c>
      <c r="E20" s="10">
        <f t="shared" si="1"/>
        <v>-2.0024765212348812E-2</v>
      </c>
    </row>
    <row r="21" spans="1:5">
      <c r="A21" s="2">
        <f t="shared" si="0"/>
        <v>1.0666666666666667</v>
      </c>
      <c r="B21" s="8">
        <v>64</v>
      </c>
      <c r="C21" s="9">
        <v>0.98292682926829267</v>
      </c>
      <c r="D21" s="9">
        <v>0.97541453331867145</v>
      </c>
      <c r="E21" s="10">
        <f t="shared" si="1"/>
        <v>-2.4892735962079481E-2</v>
      </c>
    </row>
    <row r="22" spans="1:5">
      <c r="A22" s="2">
        <f t="shared" si="0"/>
        <v>1.1000000000000001</v>
      </c>
      <c r="B22" s="8">
        <v>66</v>
      </c>
      <c r="C22" s="9">
        <v>0.9822616407982262</v>
      </c>
      <c r="D22" s="9">
        <v>0.97446426017854582</v>
      </c>
      <c r="E22" s="10">
        <f t="shared" si="1"/>
        <v>-2.5867435741909757E-2</v>
      </c>
    </row>
    <row r="23" spans="1:5">
      <c r="A23" s="2">
        <f t="shared" si="0"/>
        <v>1.1333333333333333</v>
      </c>
      <c r="B23" s="8">
        <v>68</v>
      </c>
      <c r="C23" s="9">
        <v>0.98137472283813743</v>
      </c>
      <c r="D23" s="9">
        <v>0.97319810885856106</v>
      </c>
      <c r="E23" s="10">
        <f t="shared" si="1"/>
        <v>-2.7167611294385198E-2</v>
      </c>
    </row>
    <row r="24" spans="1:5">
      <c r="A24" s="2">
        <f t="shared" si="0"/>
        <v>1.1666666666666667</v>
      </c>
      <c r="B24" s="8">
        <v>70</v>
      </c>
      <c r="C24" s="9">
        <v>0.98070953436807096</v>
      </c>
      <c r="D24" s="9">
        <v>0.97224915436474868</v>
      </c>
      <c r="E24" s="10">
        <f t="shared" si="1"/>
        <v>-2.8143175718066526E-2</v>
      </c>
    </row>
    <row r="25" spans="1:5">
      <c r="A25" s="2">
        <f t="shared" si="0"/>
        <v>1.2333333333333334</v>
      </c>
      <c r="B25" s="8">
        <v>74</v>
      </c>
      <c r="C25" s="9">
        <v>0.97516629711751668</v>
      </c>
      <c r="D25" s="9">
        <v>0.96436309727448966</v>
      </c>
      <c r="E25" s="10">
        <f t="shared" si="1"/>
        <v>-3.6287398365258954E-2</v>
      </c>
    </row>
    <row r="26" spans="1:5">
      <c r="A26" s="2">
        <f t="shared" si="0"/>
        <v>1.25</v>
      </c>
      <c r="B26" s="8">
        <v>75</v>
      </c>
      <c r="C26" s="9">
        <v>0.97472283813747229</v>
      </c>
      <c r="D26" s="9">
        <v>0.96373389689585054</v>
      </c>
      <c r="E26" s="10">
        <f t="shared" si="1"/>
        <v>-3.6940063042271182E-2</v>
      </c>
    </row>
    <row r="27" spans="1:5">
      <c r="A27" s="2">
        <f t="shared" si="0"/>
        <v>1.2666666666666666</v>
      </c>
      <c r="B27" s="8">
        <v>76</v>
      </c>
      <c r="C27" s="9">
        <v>0.97405764966740571</v>
      </c>
      <c r="D27" s="9">
        <v>0.962790562770794</v>
      </c>
      <c r="E27" s="10">
        <f t="shared" si="1"/>
        <v>-3.7919374979594793E-2</v>
      </c>
    </row>
    <row r="28" spans="1:5">
      <c r="A28" s="2">
        <f t="shared" si="0"/>
        <v>1.3</v>
      </c>
      <c r="B28" s="8">
        <v>78</v>
      </c>
      <c r="C28" s="9">
        <v>0.97339246119733913</v>
      </c>
      <c r="D28" s="9">
        <v>0.96184778793474446</v>
      </c>
      <c r="E28" s="10">
        <f t="shared" si="1"/>
        <v>-3.8899065435320873E-2</v>
      </c>
    </row>
    <row r="29" spans="1:5">
      <c r="A29" s="2">
        <f t="shared" si="0"/>
        <v>1.3333333333333333</v>
      </c>
      <c r="B29" s="8">
        <v>80</v>
      </c>
      <c r="C29" s="9">
        <v>0.96829268292682924</v>
      </c>
      <c r="D29" s="9">
        <v>0.95463837522400086</v>
      </c>
      <c r="E29" s="10">
        <f t="shared" si="1"/>
        <v>-4.6422674899893122E-2</v>
      </c>
    </row>
    <row r="30" spans="1:5">
      <c r="A30" s="2">
        <f t="shared" si="0"/>
        <v>1.3666666666666667</v>
      </c>
      <c r="B30" s="8">
        <v>82</v>
      </c>
      <c r="C30" s="9">
        <v>0.9671840354767185</v>
      </c>
      <c r="D30" s="9">
        <v>0.9530754359292003</v>
      </c>
      <c r="E30" s="10">
        <f t="shared" si="1"/>
        <v>-4.8061222186545328E-2</v>
      </c>
    </row>
    <row r="31" spans="1:5">
      <c r="A31" s="2">
        <f t="shared" si="0"/>
        <v>1.4</v>
      </c>
      <c r="B31" s="8">
        <v>84</v>
      </c>
      <c r="C31" s="9">
        <v>0.96607538802660753</v>
      </c>
      <c r="D31" s="9">
        <v>0.95151403602107831</v>
      </c>
      <c r="E31" s="10">
        <f t="shared" si="1"/>
        <v>-4.9700840887495268E-2</v>
      </c>
    </row>
    <row r="32" spans="1:5">
      <c r="A32" s="2">
        <f t="shared" si="0"/>
        <v>1.4166666666666667</v>
      </c>
      <c r="B32" s="8">
        <v>85</v>
      </c>
      <c r="C32" s="9">
        <v>0.96474501108647448</v>
      </c>
      <c r="D32" s="9">
        <v>0.94964238492144792</v>
      </c>
      <c r="E32" s="10">
        <f t="shared" si="1"/>
        <v>-5.1669802182507357E-2</v>
      </c>
    </row>
    <row r="33" spans="1:5">
      <c r="A33" s="2">
        <f t="shared" si="0"/>
        <v>1.4833333333333334</v>
      </c>
      <c r="B33" s="8">
        <v>89</v>
      </c>
      <c r="C33" s="9">
        <v>0.95898004434589801</v>
      </c>
      <c r="D33" s="9">
        <v>0.94155737896533176</v>
      </c>
      <c r="E33" s="10">
        <f t="shared" si="1"/>
        <v>-6.0219988540856459E-2</v>
      </c>
    </row>
    <row r="34" spans="1:5">
      <c r="A34" s="2">
        <f t="shared" si="0"/>
        <v>1.5</v>
      </c>
      <c r="B34" s="8">
        <v>90</v>
      </c>
      <c r="C34" s="9">
        <v>0.95764966740576507</v>
      </c>
      <c r="D34" s="9">
        <v>0.93969746692737566</v>
      </c>
      <c r="E34" s="10">
        <f t="shared" si="1"/>
        <v>-6.2197299215165695E-2</v>
      </c>
    </row>
    <row r="35" spans="1:5">
      <c r="A35" s="2">
        <f t="shared" si="0"/>
        <v>1.5166666666666666</v>
      </c>
      <c r="B35" s="8">
        <v>91</v>
      </c>
      <c r="C35" s="9">
        <v>0.9565410199556541</v>
      </c>
      <c r="D35" s="9">
        <v>0.93814921237439863</v>
      </c>
      <c r="E35" s="10">
        <f t="shared" si="1"/>
        <v>-6.3846267600991366E-2</v>
      </c>
    </row>
    <row r="36" spans="1:5">
      <c r="A36" s="2">
        <f t="shared" si="0"/>
        <v>1.5333333333333334</v>
      </c>
      <c r="B36" s="8">
        <v>92</v>
      </c>
      <c r="C36" s="9">
        <v>0.95587583148558752</v>
      </c>
      <c r="D36" s="9">
        <v>0.93722098830442779</v>
      </c>
      <c r="E36" s="10">
        <f t="shared" si="1"/>
        <v>-6.4836177908229708E-2</v>
      </c>
    </row>
    <row r="37" spans="1:5">
      <c r="A37" s="2">
        <f t="shared" si="0"/>
        <v>1.5666666666666667</v>
      </c>
      <c r="B37" s="8">
        <v>94</v>
      </c>
      <c r="C37" s="9">
        <v>0.94988913525498897</v>
      </c>
      <c r="D37" s="9">
        <v>0.92889147984004239</v>
      </c>
      <c r="E37" s="10">
        <f t="shared" si="1"/>
        <v>-7.3763360942018186E-2</v>
      </c>
    </row>
    <row r="38" spans="1:5">
      <c r="A38" s="2">
        <f t="shared" si="0"/>
        <v>1.6</v>
      </c>
      <c r="B38" s="8">
        <v>96</v>
      </c>
      <c r="C38" s="9">
        <v>0.94811529933481165</v>
      </c>
      <c r="D38" s="9">
        <v>0.9264319178331295</v>
      </c>
      <c r="E38" s="10">
        <f t="shared" si="1"/>
        <v>-7.6414719137391909E-2</v>
      </c>
    </row>
    <row r="39" spans="1:5">
      <c r="A39" s="2">
        <f t="shared" si="0"/>
        <v>1.6166666666666667</v>
      </c>
      <c r="B39" s="8">
        <v>97</v>
      </c>
      <c r="C39" s="9">
        <v>0.94700665188470068</v>
      </c>
      <c r="D39" s="9">
        <v>0.92489664332617738</v>
      </c>
      <c r="E39" s="10">
        <f t="shared" si="1"/>
        <v>-7.8073284657422415E-2</v>
      </c>
    </row>
    <row r="40" spans="1:5">
      <c r="A40" s="2">
        <f t="shared" si="0"/>
        <v>1.6666666666666667</v>
      </c>
      <c r="B40" s="8">
        <v>100</v>
      </c>
      <c r="C40" s="9">
        <v>0.94523281596452335</v>
      </c>
      <c r="D40" s="9">
        <v>0.9224433205110476</v>
      </c>
      <c r="E40" s="10">
        <f t="shared" si="1"/>
        <v>-8.072934613547765E-2</v>
      </c>
    </row>
    <row r="41" spans="1:5">
      <c r="A41" s="2">
        <f t="shared" si="0"/>
        <v>1.6833333333333333</v>
      </c>
      <c r="B41" s="8">
        <v>101</v>
      </c>
      <c r="C41" s="9">
        <v>0.94035476718403554</v>
      </c>
      <c r="D41" s="9">
        <v>0.91571639249115144</v>
      </c>
      <c r="E41" s="10">
        <f t="shared" si="1"/>
        <v>-8.8048577433016154E-2</v>
      </c>
    </row>
    <row r="42" spans="1:5">
      <c r="A42" s="2">
        <f t="shared" si="0"/>
        <v>1.7333333333333334</v>
      </c>
      <c r="B42" s="8">
        <v>104</v>
      </c>
      <c r="C42" s="9">
        <v>0.93791574279379164</v>
      </c>
      <c r="D42" s="9">
        <v>0.91236372559329759</v>
      </c>
      <c r="E42" s="10">
        <f t="shared" si="1"/>
        <v>-9.1716546493654086E-2</v>
      </c>
    </row>
    <row r="43" spans="1:5">
      <c r="A43" s="2">
        <f t="shared" si="0"/>
        <v>1.7833333333333334</v>
      </c>
      <c r="B43" s="8">
        <v>107</v>
      </c>
      <c r="C43" s="9">
        <v>0.93547671840354762</v>
      </c>
      <c r="D43" s="9">
        <v>0.90901822599422444</v>
      </c>
      <c r="E43" s="10">
        <f t="shared" si="1"/>
        <v>-9.5390134406962035E-2</v>
      </c>
    </row>
    <row r="44" spans="1:5">
      <c r="A44" s="2">
        <f t="shared" si="0"/>
        <v>1.8333333333333333</v>
      </c>
      <c r="B44" s="8">
        <v>110</v>
      </c>
      <c r="C44" s="9">
        <v>0.92793791574279383</v>
      </c>
      <c r="D44" s="9">
        <v>0.8987226590132158</v>
      </c>
      <c r="E44" s="10">
        <f t="shared" si="1"/>
        <v>-0.10678079153538067</v>
      </c>
    </row>
    <row r="45" spans="1:5">
      <c r="A45" s="2">
        <f t="shared" si="0"/>
        <v>1.8666666666666667</v>
      </c>
      <c r="B45" s="8">
        <v>112</v>
      </c>
      <c r="C45" s="9">
        <v>0.92616407982261639</v>
      </c>
      <c r="D45" s="9">
        <v>0.89631001921720976</v>
      </c>
      <c r="E45" s="10">
        <f t="shared" si="1"/>
        <v>-0.10946892226200895</v>
      </c>
    </row>
    <row r="46" spans="1:5">
      <c r="A46" s="2">
        <f t="shared" si="0"/>
        <v>1.9</v>
      </c>
      <c r="B46" s="8">
        <v>114</v>
      </c>
      <c r="C46" s="9">
        <v>0.92039911308204003</v>
      </c>
      <c r="D46" s="9">
        <v>0.88849467563629159</v>
      </c>
      <c r="E46" s="10">
        <f t="shared" si="1"/>
        <v>-0.11822662393629055</v>
      </c>
    </row>
    <row r="47" spans="1:5">
      <c r="A47" s="2">
        <f t="shared" si="0"/>
        <v>1.9333333333333333</v>
      </c>
      <c r="B47" s="8">
        <v>116</v>
      </c>
      <c r="C47" s="9">
        <v>0.91818181818181821</v>
      </c>
      <c r="D47" s="9">
        <v>0.88549921041000212</v>
      </c>
      <c r="E47" s="10">
        <f t="shared" si="1"/>
        <v>-0.12160371344795566</v>
      </c>
    </row>
    <row r="48" spans="1:5">
      <c r="A48" s="2">
        <f t="shared" si="0"/>
        <v>1.9666666666666666</v>
      </c>
      <c r="B48" s="8">
        <v>118</v>
      </c>
      <c r="C48" s="9">
        <v>0.91685144124168516</v>
      </c>
      <c r="D48" s="9">
        <v>0.88370470298181147</v>
      </c>
      <c r="E48" s="10">
        <f t="shared" si="1"/>
        <v>-0.12363231855108646</v>
      </c>
    </row>
    <row r="49" spans="1:5">
      <c r="A49" s="2">
        <f t="shared" si="0"/>
        <v>2.0166666666666666</v>
      </c>
      <c r="B49" s="8">
        <v>121</v>
      </c>
      <c r="C49" s="9">
        <v>0.90975609756097564</v>
      </c>
      <c r="D49" s="9">
        <v>0.87416894306487847</v>
      </c>
      <c r="E49" s="10">
        <f t="shared" si="1"/>
        <v>-0.13448162330515445</v>
      </c>
    </row>
    <row r="50" spans="1:5">
      <c r="A50" s="2">
        <f t="shared" si="0"/>
        <v>2.0499999999999998</v>
      </c>
      <c r="B50" s="8">
        <v>123</v>
      </c>
      <c r="C50" s="9">
        <v>0.90842572062084248</v>
      </c>
      <c r="D50" s="9">
        <v>0.87238751283695093</v>
      </c>
      <c r="E50" s="10">
        <f t="shared" si="1"/>
        <v>-0.13652155833235438</v>
      </c>
    </row>
    <row r="51" spans="1:5">
      <c r="A51" s="2">
        <f t="shared" si="0"/>
        <v>2.0833333333333335</v>
      </c>
      <c r="B51" s="8">
        <v>125</v>
      </c>
      <c r="C51" s="9">
        <v>0.90665188470066516</v>
      </c>
      <c r="D51" s="9">
        <v>0.87001546352856207</v>
      </c>
      <c r="E51" s="10">
        <f t="shared" si="1"/>
        <v>-0.13924429332070534</v>
      </c>
    </row>
    <row r="52" spans="1:5">
      <c r="A52" s="2">
        <f t="shared" si="0"/>
        <v>2.1166666666666667</v>
      </c>
      <c r="B52" s="8">
        <v>127</v>
      </c>
      <c r="C52" s="9">
        <v>0.9004434589800443</v>
      </c>
      <c r="D52" s="9">
        <v>0.86174189447229921</v>
      </c>
      <c r="E52" s="10">
        <f t="shared" si="1"/>
        <v>-0.14879947952171105</v>
      </c>
    </row>
    <row r="53" spans="1:5">
      <c r="A53" s="2">
        <f t="shared" si="0"/>
        <v>2.15</v>
      </c>
      <c r="B53" s="8">
        <v>129</v>
      </c>
      <c r="C53" s="9">
        <v>0.89911308203991136</v>
      </c>
      <c r="D53" s="9">
        <v>0.85997475237073517</v>
      </c>
      <c r="E53" s="10">
        <f t="shared" si="1"/>
        <v>-0.15085224787397705</v>
      </c>
    </row>
    <row r="54" spans="1:5">
      <c r="A54" s="2">
        <f t="shared" si="0"/>
        <v>2.1833333333333331</v>
      </c>
      <c r="B54" s="8">
        <v>131</v>
      </c>
      <c r="C54" s="9">
        <v>0.89800443458980039</v>
      </c>
      <c r="D54" s="9">
        <v>0.85850368259546084</v>
      </c>
      <c r="E54" s="10">
        <f t="shared" si="1"/>
        <v>-0.1525643090842545</v>
      </c>
    </row>
    <row r="55" spans="1:5">
      <c r="A55" s="2">
        <f t="shared" si="0"/>
        <v>2.2000000000000002</v>
      </c>
      <c r="B55" s="8">
        <v>132</v>
      </c>
      <c r="C55" s="9">
        <v>0.89689578713968965</v>
      </c>
      <c r="D55" s="9">
        <v>0.85703401852470174</v>
      </c>
      <c r="E55" s="10">
        <f t="shared" si="1"/>
        <v>-0.15427766627754427</v>
      </c>
    </row>
    <row r="56" spans="1:5">
      <c r="A56" s="2">
        <f t="shared" si="0"/>
        <v>2.2333333333333334</v>
      </c>
      <c r="B56" s="8">
        <v>134</v>
      </c>
      <c r="C56" s="9">
        <v>0.89113082039911296</v>
      </c>
      <c r="D56" s="9">
        <v>0.84941434755561152</v>
      </c>
      <c r="E56" s="10">
        <f t="shared" si="1"/>
        <v>-0.16320816984509279</v>
      </c>
    </row>
    <row r="57" spans="1:5">
      <c r="A57" s="2">
        <f t="shared" si="0"/>
        <v>2.25</v>
      </c>
      <c r="B57" s="8">
        <v>135</v>
      </c>
      <c r="C57" s="9">
        <v>0.89002217294900221</v>
      </c>
      <c r="D57" s="9">
        <v>0.84795335405091499</v>
      </c>
      <c r="E57" s="10">
        <f t="shared" si="1"/>
        <v>-0.16492965171860577</v>
      </c>
    </row>
    <row r="58" spans="1:5">
      <c r="A58" s="2">
        <f t="shared" si="0"/>
        <v>2.3166666666666669</v>
      </c>
      <c r="B58" s="8">
        <v>139</v>
      </c>
      <c r="C58" s="9">
        <v>0.88780487804878039</v>
      </c>
      <c r="D58" s="9">
        <v>0.84503553892474503</v>
      </c>
      <c r="E58" s="10">
        <f t="shared" si="1"/>
        <v>-0.1683765946102653</v>
      </c>
    </row>
    <row r="59" spans="1:5">
      <c r="A59" s="2">
        <f t="shared" si="0"/>
        <v>2.4166666666666665</v>
      </c>
      <c r="B59" s="8">
        <v>145</v>
      </c>
      <c r="C59" s="9">
        <v>0.87804878048780488</v>
      </c>
      <c r="D59" s="9">
        <v>0.83226286543822092</v>
      </c>
      <c r="E59" s="10">
        <f t="shared" si="1"/>
        <v>-0.18360694402441219</v>
      </c>
    </row>
    <row r="60" spans="1:5">
      <c r="A60" s="2">
        <f t="shared" si="0"/>
        <v>2.5666666666666669</v>
      </c>
      <c r="B60" s="8">
        <v>154</v>
      </c>
      <c r="C60" s="9">
        <v>0.86674057649667413</v>
      </c>
      <c r="D60" s="9">
        <v>0.81759084673904026</v>
      </c>
      <c r="E60" s="10">
        <f t="shared" si="1"/>
        <v>-0.20139325487540349</v>
      </c>
    </row>
    <row r="61" spans="1:5">
      <c r="A61" s="2">
        <f t="shared" si="0"/>
        <v>2.6166666666666667</v>
      </c>
      <c r="B61" s="8">
        <v>157</v>
      </c>
      <c r="C61" s="9">
        <v>0.85942350332594242</v>
      </c>
      <c r="D61" s="9">
        <v>0.80817217981032163</v>
      </c>
      <c r="E61" s="10">
        <f t="shared" si="1"/>
        <v>-0.2129801493376503</v>
      </c>
    </row>
    <row r="62" spans="1:5">
      <c r="A62" s="2">
        <f t="shared" si="0"/>
        <v>2.6666666666666665</v>
      </c>
      <c r="B62" s="8">
        <v>160</v>
      </c>
      <c r="C62" s="9">
        <v>0.85720620842572071</v>
      </c>
      <c r="D62" s="9">
        <v>0.8053295685764682</v>
      </c>
      <c r="E62" s="10">
        <f t="shared" si="1"/>
        <v>-0.21650368338734358</v>
      </c>
    </row>
    <row r="63" spans="1:5">
      <c r="A63" s="2">
        <f t="shared" si="0"/>
        <v>2.8</v>
      </c>
      <c r="B63" s="8">
        <v>168</v>
      </c>
      <c r="C63" s="9">
        <v>0.84634146341463412</v>
      </c>
      <c r="D63" s="9">
        <v>0.79147762744508288</v>
      </c>
      <c r="E63" s="10">
        <f t="shared" si="1"/>
        <v>-0.23385366608067176</v>
      </c>
    </row>
    <row r="64" spans="1:5">
      <c r="A64" s="2">
        <f t="shared" si="0"/>
        <v>2.85</v>
      </c>
      <c r="B64" s="8">
        <v>171</v>
      </c>
      <c r="C64" s="9">
        <v>0.83880266075388021</v>
      </c>
      <c r="D64" s="9">
        <v>0.78194044568613408</v>
      </c>
      <c r="E64" s="10">
        <f t="shared" si="1"/>
        <v>-0.24597669774846598</v>
      </c>
    </row>
    <row r="65" spans="1:5">
      <c r="A65" s="2">
        <f t="shared" si="0"/>
        <v>2.9</v>
      </c>
      <c r="B65" s="8">
        <v>174</v>
      </c>
      <c r="C65" s="9">
        <v>0.8368070953436807</v>
      </c>
      <c r="D65" s="9">
        <v>0.77942600893420566</v>
      </c>
      <c r="E65" s="10">
        <f t="shared" si="1"/>
        <v>-0.24919751617728403</v>
      </c>
    </row>
    <row r="66" spans="1:5">
      <c r="A66" s="2">
        <f t="shared" si="0"/>
        <v>2.95</v>
      </c>
      <c r="B66" s="8">
        <v>177</v>
      </c>
      <c r="C66" s="9">
        <v>0.82926829268292679</v>
      </c>
      <c r="D66" s="9">
        <v>0.76996495102344686</v>
      </c>
      <c r="E66" s="10">
        <f t="shared" si="1"/>
        <v>-0.2614102833217577</v>
      </c>
    </row>
    <row r="67" spans="1:5">
      <c r="A67" s="2">
        <f t="shared" ref="A67:A130" si="2">B67/60</f>
        <v>3</v>
      </c>
      <c r="B67" s="8">
        <v>180</v>
      </c>
      <c r="C67" s="9">
        <v>0.82749445676274946</v>
      </c>
      <c r="D67" s="9">
        <v>0.76774749459848735</v>
      </c>
      <c r="E67" s="10">
        <f t="shared" ref="E67:E130" si="3">LN(D67)</f>
        <v>-0.26429438297035623</v>
      </c>
    </row>
    <row r="68" spans="1:5">
      <c r="A68" s="2">
        <f t="shared" si="2"/>
        <v>3.05</v>
      </c>
      <c r="B68" s="8">
        <v>183</v>
      </c>
      <c r="C68" s="9">
        <v>0.82062084257206214</v>
      </c>
      <c r="D68" s="9">
        <v>0.75918585410675343</v>
      </c>
      <c r="E68" s="10">
        <f t="shared" si="3"/>
        <v>-0.27550866449073375</v>
      </c>
    </row>
    <row r="69" spans="1:5">
      <c r="A69" s="2">
        <f t="shared" si="2"/>
        <v>3.1</v>
      </c>
      <c r="B69" s="8">
        <v>186</v>
      </c>
      <c r="C69" s="9">
        <v>0.81840354767184043</v>
      </c>
      <c r="D69" s="9">
        <v>0.75643450086559438</v>
      </c>
      <c r="E69" s="10">
        <f t="shared" si="3"/>
        <v>-0.27913933130572366</v>
      </c>
    </row>
    <row r="70" spans="1:5">
      <c r="A70" s="2">
        <f t="shared" si="2"/>
        <v>3.15</v>
      </c>
      <c r="B70" s="8">
        <v>189</v>
      </c>
      <c r="C70" s="9">
        <v>0.81596452328159641</v>
      </c>
      <c r="D70" s="9">
        <v>0.75341388083770355</v>
      </c>
      <c r="E70" s="10">
        <f t="shared" si="3"/>
        <v>-0.28314055963362955</v>
      </c>
    </row>
    <row r="71" spans="1:5">
      <c r="A71" s="2">
        <f t="shared" si="2"/>
        <v>3.2</v>
      </c>
      <c r="B71" s="8">
        <v>192</v>
      </c>
      <c r="C71" s="9">
        <v>0.8086474501108647</v>
      </c>
      <c r="D71" s="9">
        <v>0.74438872533321576</v>
      </c>
      <c r="E71" s="10">
        <f t="shared" si="3"/>
        <v>-0.29519190030776521</v>
      </c>
    </row>
    <row r="72" spans="1:5">
      <c r="A72" s="2">
        <f t="shared" si="2"/>
        <v>3.25</v>
      </c>
      <c r="B72" s="8">
        <v>195</v>
      </c>
      <c r="C72" s="9">
        <v>0.8064301552106431</v>
      </c>
      <c r="D72" s="9">
        <v>0.74166464555501621</v>
      </c>
      <c r="E72" s="10">
        <f t="shared" si="3"/>
        <v>-0.29885809814797942</v>
      </c>
    </row>
    <row r="73" spans="1:5">
      <c r="A73" s="2">
        <f t="shared" si="2"/>
        <v>3.2833333333333332</v>
      </c>
      <c r="B73" s="8">
        <v>197</v>
      </c>
      <c r="C73" s="9">
        <v>0.79999999999999993</v>
      </c>
      <c r="D73" s="9">
        <v>0.73379307446451092</v>
      </c>
      <c r="E73" s="10">
        <f t="shared" si="3"/>
        <v>-0.30952820501158301</v>
      </c>
    </row>
    <row r="74" spans="1:5">
      <c r="A74" s="2">
        <f t="shared" si="2"/>
        <v>3.3</v>
      </c>
      <c r="B74" s="8">
        <v>198</v>
      </c>
      <c r="C74" s="9">
        <v>0.798669623059867</v>
      </c>
      <c r="D74" s="9">
        <v>0.73216969916639885</v>
      </c>
      <c r="E74" s="10">
        <f t="shared" si="3"/>
        <v>-0.31174296242682931</v>
      </c>
    </row>
    <row r="75" spans="1:5">
      <c r="A75" s="2">
        <f t="shared" si="2"/>
        <v>3.3666666666666667</v>
      </c>
      <c r="B75" s="8">
        <v>202</v>
      </c>
      <c r="C75" s="9">
        <v>0.79600886917960101</v>
      </c>
      <c r="D75" s="9">
        <v>0.72892830035687184</v>
      </c>
      <c r="E75" s="10">
        <f t="shared" si="3"/>
        <v>-0.31617990523042255</v>
      </c>
    </row>
    <row r="76" spans="1:5">
      <c r="A76" s="2">
        <f t="shared" si="2"/>
        <v>3.4166666666666665</v>
      </c>
      <c r="B76" s="8">
        <v>205</v>
      </c>
      <c r="C76" s="9">
        <v>0.78891352549889127</v>
      </c>
      <c r="D76" s="9">
        <v>0.72031929665238659</v>
      </c>
      <c r="E76" s="10">
        <f t="shared" si="3"/>
        <v>-0.32806069770195934</v>
      </c>
    </row>
    <row r="77" spans="1:5">
      <c r="A77" s="2">
        <f t="shared" si="2"/>
        <v>3.4666666666666668</v>
      </c>
      <c r="B77" s="8">
        <v>208</v>
      </c>
      <c r="C77" s="9">
        <v>0.78625277161862528</v>
      </c>
      <c r="D77" s="9">
        <v>0.71710387616991034</v>
      </c>
      <c r="E77" s="10">
        <f t="shared" si="3"/>
        <v>-0.33253457276738507</v>
      </c>
    </row>
    <row r="78" spans="1:5">
      <c r="A78" s="2">
        <f t="shared" si="2"/>
        <v>3.5166666666666666</v>
      </c>
      <c r="B78" s="8">
        <v>211</v>
      </c>
      <c r="C78" s="9">
        <v>0.78447893569844795</v>
      </c>
      <c r="D78" s="9">
        <v>0.71496416994047329</v>
      </c>
      <c r="E78" s="10">
        <f t="shared" si="3"/>
        <v>-0.33552284951514222</v>
      </c>
    </row>
    <row r="79" spans="1:5">
      <c r="A79" s="2">
        <f t="shared" si="2"/>
        <v>3.5666666666666669</v>
      </c>
      <c r="B79" s="8">
        <v>214</v>
      </c>
      <c r="C79" s="9">
        <v>0.77694013303769394</v>
      </c>
      <c r="D79" s="9">
        <v>0.70590512113317849</v>
      </c>
      <c r="E79" s="10">
        <f t="shared" si="3"/>
        <v>-0.34827443984972561</v>
      </c>
    </row>
    <row r="80" spans="1:5">
      <c r="A80" s="2">
        <f t="shared" si="2"/>
        <v>3.65</v>
      </c>
      <c r="B80" s="8">
        <v>219</v>
      </c>
      <c r="C80" s="9">
        <v>0.76917960088691784</v>
      </c>
      <c r="D80" s="9">
        <v>0.69663790875637632</v>
      </c>
      <c r="E80" s="10">
        <f t="shared" si="3"/>
        <v>-0.36148950284047116</v>
      </c>
    </row>
    <row r="81" spans="1:5">
      <c r="A81" s="2">
        <f t="shared" si="2"/>
        <v>3.6666666666666665</v>
      </c>
      <c r="B81" s="8">
        <v>220</v>
      </c>
      <c r="C81" s="9">
        <v>0.76784922394678501</v>
      </c>
      <c r="D81" s="9">
        <v>0.69505513997231194</v>
      </c>
      <c r="E81" s="10">
        <f t="shared" si="3"/>
        <v>-0.36376409847478725</v>
      </c>
    </row>
    <row r="82" spans="1:5">
      <c r="A82" s="2">
        <f t="shared" si="2"/>
        <v>3.6833333333333331</v>
      </c>
      <c r="B82" s="8">
        <v>221</v>
      </c>
      <c r="C82" s="9">
        <v>0.76740576496674051</v>
      </c>
      <c r="D82" s="9">
        <v>0.69452793237751154</v>
      </c>
      <c r="E82" s="10">
        <f t="shared" si="3"/>
        <v>-0.36452289819045308</v>
      </c>
    </row>
    <row r="83" spans="1:5">
      <c r="A83" s="2">
        <f t="shared" si="2"/>
        <v>3.7</v>
      </c>
      <c r="B83" s="8">
        <v>222</v>
      </c>
      <c r="C83" s="9">
        <v>0.76651884700665185</v>
      </c>
      <c r="D83" s="9">
        <v>0.69347408956564849</v>
      </c>
      <c r="E83" s="10">
        <f t="shared" si="3"/>
        <v>-0.36604140176278688</v>
      </c>
    </row>
    <row r="84" spans="1:5">
      <c r="A84" s="2">
        <f t="shared" si="2"/>
        <v>3.7166666666666668</v>
      </c>
      <c r="B84" s="8">
        <v>223</v>
      </c>
      <c r="C84" s="9">
        <v>0.76585365853658527</v>
      </c>
      <c r="D84" s="9">
        <v>0.69268420787957696</v>
      </c>
      <c r="E84" s="10">
        <f t="shared" si="3"/>
        <v>-0.36718107213524298</v>
      </c>
    </row>
    <row r="85" spans="1:5">
      <c r="A85" s="2">
        <f t="shared" si="2"/>
        <v>3.7833333333333332</v>
      </c>
      <c r="B85" s="8">
        <v>227</v>
      </c>
      <c r="C85" s="9">
        <v>0.75898004434589805</v>
      </c>
      <c r="D85" s="9">
        <v>0.68454712749833169</v>
      </c>
      <c r="E85" s="10">
        <f t="shared" si="3"/>
        <v>-0.37899778710088949</v>
      </c>
    </row>
    <row r="86" spans="1:5">
      <c r="A86" s="2">
        <f t="shared" si="2"/>
        <v>3.8166666666666669</v>
      </c>
      <c r="B86" s="8">
        <v>229</v>
      </c>
      <c r="C86" s="9">
        <v>0.75676274944567634</v>
      </c>
      <c r="D86" s="9">
        <v>0.68193196092628372</v>
      </c>
      <c r="E86" s="10">
        <f t="shared" si="3"/>
        <v>-0.38282539015314471</v>
      </c>
    </row>
    <row r="87" spans="1:5">
      <c r="A87" s="2">
        <f t="shared" si="2"/>
        <v>3.8333333333333335</v>
      </c>
      <c r="B87" s="8">
        <v>230</v>
      </c>
      <c r="C87" s="9">
        <v>0.75565410199556537</v>
      </c>
      <c r="D87" s="9">
        <v>0.68062614432637847</v>
      </c>
      <c r="E87" s="10">
        <f t="shared" si="3"/>
        <v>-0.38474210400871711</v>
      </c>
    </row>
    <row r="88" spans="1:5">
      <c r="A88" s="2">
        <f t="shared" si="2"/>
        <v>3.85</v>
      </c>
      <c r="B88" s="8">
        <v>231</v>
      </c>
      <c r="C88" s="9">
        <v>0.7552106430155211</v>
      </c>
      <c r="D88" s="9">
        <v>0.68010414696293653</v>
      </c>
      <c r="E88" s="10">
        <f t="shared" si="3"/>
        <v>-0.38550933524093023</v>
      </c>
    </row>
    <row r="89" spans="1:5">
      <c r="A89" s="2">
        <f t="shared" si="2"/>
        <v>3.8666666666666667</v>
      </c>
      <c r="B89" s="8">
        <v>232</v>
      </c>
      <c r="C89" s="9">
        <v>0.75432372505543244</v>
      </c>
      <c r="D89" s="9">
        <v>0.67906071615110142</v>
      </c>
      <c r="E89" s="10">
        <f t="shared" si="3"/>
        <v>-0.38704473546372753</v>
      </c>
    </row>
    <row r="90" spans="1:5">
      <c r="A90" s="2">
        <f t="shared" si="2"/>
        <v>3.8833333333333333</v>
      </c>
      <c r="B90" s="8">
        <v>233</v>
      </c>
      <c r="C90" s="9">
        <v>0.75388026607538805</v>
      </c>
      <c r="D90" s="9">
        <v>0.67853928249967854</v>
      </c>
      <c r="E90" s="10">
        <f t="shared" si="3"/>
        <v>-0.38781290528927542</v>
      </c>
    </row>
    <row r="91" spans="1:5">
      <c r="A91" s="2">
        <f t="shared" si="2"/>
        <v>3.9</v>
      </c>
      <c r="B91" s="8">
        <v>234</v>
      </c>
      <c r="C91" s="9">
        <v>0.74878048780487805</v>
      </c>
      <c r="D91" s="9">
        <v>0.67255626107687538</v>
      </c>
      <c r="E91" s="10">
        <f t="shared" si="3"/>
        <v>-0.39666951141154477</v>
      </c>
    </row>
    <row r="92" spans="1:5">
      <c r="A92" s="2">
        <f t="shared" si="2"/>
        <v>3.9166666666666665</v>
      </c>
      <c r="B92" s="8">
        <v>235</v>
      </c>
      <c r="C92" s="9">
        <v>0.74722838137472292</v>
      </c>
      <c r="D92" s="9">
        <v>0.67074024524652887</v>
      </c>
      <c r="E92" s="10">
        <f t="shared" si="3"/>
        <v>-0.39937333283615573</v>
      </c>
    </row>
    <row r="93" spans="1:5">
      <c r="A93" s="2">
        <f t="shared" si="2"/>
        <v>3.9666666666666668</v>
      </c>
      <c r="B93" s="8">
        <v>238</v>
      </c>
      <c r="C93" s="9">
        <v>0.74545454545454548</v>
      </c>
      <c r="D93" s="9">
        <v>0.66866759116490004</v>
      </c>
      <c r="E93" s="10">
        <f t="shared" si="3"/>
        <v>-0.40246821652977027</v>
      </c>
    </row>
    <row r="94" spans="1:5">
      <c r="A94" s="2">
        <f t="shared" si="2"/>
        <v>4</v>
      </c>
      <c r="B94" s="8">
        <v>240</v>
      </c>
      <c r="C94" s="9">
        <v>0.74390243902439013</v>
      </c>
      <c r="D94" s="9">
        <v>0.66685645753328393</v>
      </c>
      <c r="E94" s="10">
        <f t="shared" si="3"/>
        <v>-0.40518046232369387</v>
      </c>
    </row>
    <row r="95" spans="1:5">
      <c r="A95" s="2">
        <f t="shared" si="2"/>
        <v>4.0333333333333332</v>
      </c>
      <c r="B95" s="8">
        <v>242</v>
      </c>
      <c r="C95" s="9">
        <v>0.73769401330376949</v>
      </c>
      <c r="D95" s="9">
        <v>0.65963459659247903</v>
      </c>
      <c r="E95" s="10">
        <f t="shared" si="3"/>
        <v>-0.41606923880427343</v>
      </c>
    </row>
    <row r="96" spans="1:5">
      <c r="A96" s="2">
        <f t="shared" si="2"/>
        <v>4.0666666666666664</v>
      </c>
      <c r="B96" s="8">
        <v>244</v>
      </c>
      <c r="C96" s="9">
        <v>0.73592017738359194</v>
      </c>
      <c r="D96" s="9">
        <v>0.65757784540735131</v>
      </c>
      <c r="E96" s="10">
        <f t="shared" si="3"/>
        <v>-0.41919212588166932</v>
      </c>
    </row>
    <row r="97" spans="1:5">
      <c r="A97" s="2">
        <f t="shared" si="2"/>
        <v>4.083333333333333</v>
      </c>
      <c r="B97" s="8">
        <v>245</v>
      </c>
      <c r="C97" s="9">
        <v>0.73481152993348109</v>
      </c>
      <c r="D97" s="9">
        <v>0.65629386851251803</v>
      </c>
      <c r="E97" s="10">
        <f t="shared" si="3"/>
        <v>-0.42114662005331155</v>
      </c>
    </row>
    <row r="98" spans="1:5">
      <c r="A98" s="2">
        <f t="shared" si="2"/>
        <v>4.1166666666666663</v>
      </c>
      <c r="B98" s="8">
        <v>247</v>
      </c>
      <c r="C98" s="9">
        <v>0.73348115299334804</v>
      </c>
      <c r="D98" s="9">
        <v>0.65475460922702489</v>
      </c>
      <c r="E98" s="10">
        <f t="shared" si="3"/>
        <v>-0.42349475594437119</v>
      </c>
    </row>
    <row r="99" spans="1:5">
      <c r="A99" s="2">
        <f t="shared" si="2"/>
        <v>4.1833333333333336</v>
      </c>
      <c r="B99" s="8">
        <v>251</v>
      </c>
      <c r="C99" s="9">
        <v>0.72616407982261644</v>
      </c>
      <c r="D99" s="9">
        <v>0.64631807088415894</v>
      </c>
      <c r="E99" s="10">
        <f t="shared" si="3"/>
        <v>-0.43646352658404702</v>
      </c>
    </row>
    <row r="100" spans="1:5">
      <c r="A100" s="2">
        <f t="shared" si="2"/>
        <v>4.25</v>
      </c>
      <c r="B100" s="8">
        <v>255</v>
      </c>
      <c r="C100" s="9">
        <v>0.71818181818181814</v>
      </c>
      <c r="D100" s="9">
        <v>0.63717091744773402</v>
      </c>
      <c r="E100" s="10">
        <f t="shared" si="3"/>
        <v>-0.4507173431558591</v>
      </c>
    </row>
    <row r="101" spans="1:5">
      <c r="A101" s="2">
        <f t="shared" si="2"/>
        <v>4.3</v>
      </c>
      <c r="B101" s="8">
        <v>258</v>
      </c>
      <c r="C101" s="9">
        <v>0.71552106430155216</v>
      </c>
      <c r="D101" s="9">
        <v>0.63413483753818767</v>
      </c>
      <c r="E101" s="10">
        <f t="shared" si="3"/>
        <v>-0.45549366965253774</v>
      </c>
    </row>
    <row r="102" spans="1:5">
      <c r="A102" s="2">
        <f t="shared" si="2"/>
        <v>4.3499999999999996</v>
      </c>
      <c r="B102" s="8">
        <v>261</v>
      </c>
      <c r="C102" s="9">
        <v>0.71352549889135253</v>
      </c>
      <c r="D102" s="9">
        <v>0.63186201230834593</v>
      </c>
      <c r="E102" s="10">
        <f t="shared" si="3"/>
        <v>-0.45908424362897471</v>
      </c>
    </row>
    <row r="103" spans="1:5">
      <c r="A103" s="2">
        <f t="shared" si="2"/>
        <v>4.3833333333333337</v>
      </c>
      <c r="B103" s="8">
        <v>263</v>
      </c>
      <c r="C103" s="9">
        <v>0.70731707317073178</v>
      </c>
      <c r="D103" s="9">
        <v>0.62481411244662133</v>
      </c>
      <c r="E103" s="10">
        <f t="shared" si="3"/>
        <v>-0.4703010935692668</v>
      </c>
    </row>
    <row r="104" spans="1:5">
      <c r="A104" s="2">
        <f t="shared" si="2"/>
        <v>4.4000000000000004</v>
      </c>
      <c r="B104" s="8">
        <v>264</v>
      </c>
      <c r="C104" s="9">
        <v>0.70643015521064301</v>
      </c>
      <c r="D104" s="9">
        <v>0.62381011480269688</v>
      </c>
      <c r="E104" s="10">
        <f t="shared" si="3"/>
        <v>-0.47190926012312967</v>
      </c>
    </row>
    <row r="105" spans="1:5">
      <c r="A105" s="2">
        <f t="shared" si="2"/>
        <v>4.5333333333333332</v>
      </c>
      <c r="B105" s="8">
        <v>272</v>
      </c>
      <c r="C105" s="9">
        <v>0.69556541019955653</v>
      </c>
      <c r="D105" s="9">
        <v>0.61156845883830846</v>
      </c>
      <c r="E105" s="10">
        <f t="shared" si="3"/>
        <v>-0.49172837780988654</v>
      </c>
    </row>
    <row r="106" spans="1:5">
      <c r="A106" s="2">
        <f t="shared" si="2"/>
        <v>4.5666666666666664</v>
      </c>
      <c r="B106" s="8">
        <v>274</v>
      </c>
      <c r="C106" s="9">
        <v>0.69512195121951226</v>
      </c>
      <c r="D106" s="9">
        <v>0.61107103964246823</v>
      </c>
      <c r="E106" s="10">
        <f t="shared" si="3"/>
        <v>-0.49254205874184143</v>
      </c>
    </row>
    <row r="107" spans="1:5">
      <c r="A107" s="2">
        <f t="shared" si="2"/>
        <v>4.583333333333333</v>
      </c>
      <c r="B107" s="8">
        <v>275</v>
      </c>
      <c r="C107" s="9">
        <v>0.69401330376940129</v>
      </c>
      <c r="D107" s="9">
        <v>0.6098282565769384</v>
      </c>
      <c r="E107" s="10">
        <f t="shared" si="3"/>
        <v>-0.49457790805164653</v>
      </c>
    </row>
    <row r="108" spans="1:5">
      <c r="A108" s="2">
        <f t="shared" si="2"/>
        <v>4.6333333333333337</v>
      </c>
      <c r="B108" s="8">
        <v>278</v>
      </c>
      <c r="C108" s="9">
        <v>0.68669623059866958</v>
      </c>
      <c r="D108" s="9">
        <v>0.60165319842880516</v>
      </c>
      <c r="E108" s="10">
        <f t="shared" si="3"/>
        <v>-0.50807408201668303</v>
      </c>
    </row>
    <row r="109" spans="1:5">
      <c r="A109" s="2">
        <f t="shared" si="2"/>
        <v>4.6833333333333336</v>
      </c>
      <c r="B109" s="8">
        <v>281</v>
      </c>
      <c r="C109" s="9">
        <v>0.68514412416851445</v>
      </c>
      <c r="D109" s="9">
        <v>0.59992516910205174</v>
      </c>
      <c r="E109" s="10">
        <f t="shared" si="3"/>
        <v>-0.51095034970719466</v>
      </c>
    </row>
    <row r="110" spans="1:5">
      <c r="A110" s="2">
        <f t="shared" si="2"/>
        <v>4.75</v>
      </c>
      <c r="B110" s="8">
        <v>285</v>
      </c>
      <c r="C110" s="9">
        <v>0.67827050997782712</v>
      </c>
      <c r="D110" s="9">
        <v>0.59229786319123512</v>
      </c>
      <c r="E110" s="10">
        <f t="shared" si="3"/>
        <v>-0.52374562335179109</v>
      </c>
    </row>
    <row r="111" spans="1:5">
      <c r="A111" s="2">
        <f t="shared" si="2"/>
        <v>4.8166666666666664</v>
      </c>
      <c r="B111" s="8">
        <v>289</v>
      </c>
      <c r="C111" s="9">
        <v>0.67472283813747225</v>
      </c>
      <c r="D111" s="9">
        <v>0.58837732448964686</v>
      </c>
      <c r="E111" s="10">
        <f t="shared" si="3"/>
        <v>-0.5303868285745249</v>
      </c>
    </row>
    <row r="112" spans="1:5">
      <c r="A112" s="2">
        <f t="shared" si="2"/>
        <v>4.8833333333333337</v>
      </c>
      <c r="B112" s="8">
        <v>293</v>
      </c>
      <c r="C112" s="9">
        <v>0.66740576496674053</v>
      </c>
      <c r="D112" s="9">
        <v>0.58032566728218904</v>
      </c>
      <c r="E112" s="10">
        <f t="shared" si="3"/>
        <v>-0.54416583770706284</v>
      </c>
    </row>
    <row r="113" spans="1:5">
      <c r="A113" s="2">
        <f t="shared" si="2"/>
        <v>4.95</v>
      </c>
      <c r="B113" s="8">
        <v>297</v>
      </c>
      <c r="C113" s="9">
        <v>0.66407982261640808</v>
      </c>
      <c r="D113" s="9">
        <v>0.57668107906926835</v>
      </c>
      <c r="E113" s="10">
        <f t="shared" si="3"/>
        <v>-0.55046588786506445</v>
      </c>
    </row>
    <row r="114" spans="1:5">
      <c r="A114" s="2">
        <f t="shared" si="2"/>
        <v>5</v>
      </c>
      <c r="B114" s="8">
        <v>300</v>
      </c>
      <c r="C114" s="9">
        <v>0.65698447893569845</v>
      </c>
      <c r="D114" s="9">
        <v>0.56893760479107314</v>
      </c>
      <c r="E114" s="10">
        <f t="shared" si="3"/>
        <v>-0.56398450852932691</v>
      </c>
    </row>
    <row r="115" spans="1:5">
      <c r="A115" s="2">
        <f t="shared" si="2"/>
        <v>5.083333333333333</v>
      </c>
      <c r="B115" s="8">
        <v>305</v>
      </c>
      <c r="C115" s="9">
        <v>0.65388026607538807</v>
      </c>
      <c r="D115" s="9">
        <v>0.56556331437397089</v>
      </c>
      <c r="E115" s="10">
        <f t="shared" si="3"/>
        <v>-0.56993302793552669</v>
      </c>
    </row>
    <row r="116" spans="1:5">
      <c r="A116" s="2">
        <f t="shared" si="2"/>
        <v>5.1166666666666663</v>
      </c>
      <c r="B116" s="8">
        <v>307</v>
      </c>
      <c r="C116" s="9">
        <v>0.64634146341463417</v>
      </c>
      <c r="D116" s="9">
        <v>0.5574025328229727</v>
      </c>
      <c r="E116" s="10">
        <f t="shared" si="3"/>
        <v>-0.58446761994932661</v>
      </c>
    </row>
    <row r="117" spans="1:5">
      <c r="A117" s="2">
        <f t="shared" si="2"/>
        <v>5.1833333333333336</v>
      </c>
      <c r="B117" s="8">
        <v>311</v>
      </c>
      <c r="C117" s="9">
        <v>0.64412416851441245</v>
      </c>
      <c r="D117" s="9">
        <v>0.55501140335263544</v>
      </c>
      <c r="E117" s="10">
        <f t="shared" si="3"/>
        <v>-0.58876661886545556</v>
      </c>
    </row>
    <row r="118" spans="1:5">
      <c r="A118" s="2">
        <f t="shared" si="2"/>
        <v>5.2333333333333334</v>
      </c>
      <c r="B118" s="8">
        <v>314</v>
      </c>
      <c r="C118" s="9">
        <v>0.64212860310421283</v>
      </c>
      <c r="D118" s="9">
        <v>0.55286290743497557</v>
      </c>
      <c r="E118" s="10">
        <f t="shared" si="3"/>
        <v>-0.59264521518301372</v>
      </c>
    </row>
    <row r="119" spans="1:5">
      <c r="A119" s="2">
        <f t="shared" si="2"/>
        <v>5.2833333333333332</v>
      </c>
      <c r="B119" s="8">
        <v>317</v>
      </c>
      <c r="C119" s="9">
        <v>0.63458980044345903</v>
      </c>
      <c r="D119" s="9">
        <v>0.54477633049061613</v>
      </c>
      <c r="E119" s="10">
        <f t="shared" si="3"/>
        <v>-0.60737997132666977</v>
      </c>
    </row>
    <row r="120" spans="1:5">
      <c r="A120" s="2">
        <f t="shared" si="2"/>
        <v>5.333333333333333</v>
      </c>
      <c r="B120" s="8">
        <v>320</v>
      </c>
      <c r="C120" s="9">
        <v>0.63237250554323732</v>
      </c>
      <c r="D120" s="9">
        <v>0.54240690215986154</v>
      </c>
      <c r="E120" s="10">
        <f t="shared" si="3"/>
        <v>-0.61173881721593248</v>
      </c>
    </row>
    <row r="121" spans="1:5">
      <c r="A121" s="2">
        <f t="shared" si="2"/>
        <v>5.4</v>
      </c>
      <c r="B121" s="8">
        <v>324</v>
      </c>
      <c r="C121" s="9">
        <v>0.6248337028824833</v>
      </c>
      <c r="D121" s="9">
        <v>0.53438116284506976</v>
      </c>
      <c r="E121" s="10">
        <f t="shared" si="3"/>
        <v>-0.62664590654812746</v>
      </c>
    </row>
    <row r="122" spans="1:5">
      <c r="A122" s="2">
        <f t="shared" si="2"/>
        <v>5.45</v>
      </c>
      <c r="B122" s="8">
        <v>327</v>
      </c>
      <c r="C122" s="9">
        <v>0.62239467849223951</v>
      </c>
      <c r="D122" s="9">
        <v>0.53179458434521232</v>
      </c>
      <c r="E122" s="10">
        <f t="shared" si="3"/>
        <v>-0.63149798385573619</v>
      </c>
    </row>
    <row r="123" spans="1:5">
      <c r="A123" s="2">
        <f t="shared" si="2"/>
        <v>5.5166666666666666</v>
      </c>
      <c r="B123" s="8">
        <v>331</v>
      </c>
      <c r="C123" s="9">
        <v>0.61463414634146341</v>
      </c>
      <c r="D123" s="9">
        <v>0.52359681444704453</v>
      </c>
      <c r="E123" s="10">
        <f t="shared" si="3"/>
        <v>-0.64703332890866472</v>
      </c>
    </row>
    <row r="124" spans="1:5">
      <c r="A124" s="2">
        <f t="shared" si="2"/>
        <v>5.5666666666666664</v>
      </c>
      <c r="B124" s="8">
        <v>334</v>
      </c>
      <c r="C124" s="9">
        <v>0.61330376940133036</v>
      </c>
      <c r="D124" s="9">
        <v>0.52219638868140228</v>
      </c>
      <c r="E124" s="10">
        <f t="shared" si="3"/>
        <v>-0.64971153832623341</v>
      </c>
    </row>
    <row r="125" spans="1:5">
      <c r="A125" s="2">
        <f t="shared" si="2"/>
        <v>5.65</v>
      </c>
      <c r="B125" s="8">
        <v>339</v>
      </c>
      <c r="C125" s="9">
        <v>0.60509977827050998</v>
      </c>
      <c r="D125" s="9">
        <v>0.51359195056674056</v>
      </c>
      <c r="E125" s="10">
        <f t="shared" si="3"/>
        <v>-0.6663261993017473</v>
      </c>
    </row>
    <row r="126" spans="1:5">
      <c r="A126" s="2">
        <f t="shared" si="2"/>
        <v>5.7166666666666668</v>
      </c>
      <c r="B126" s="8">
        <v>343</v>
      </c>
      <c r="C126" s="9">
        <v>0.60133037694013303</v>
      </c>
      <c r="D126" s="9">
        <v>0.50965665493551571</v>
      </c>
      <c r="E126" s="10">
        <f t="shared" si="3"/>
        <v>-0.67401800559852754</v>
      </c>
    </row>
    <row r="127" spans="1:5">
      <c r="A127" s="2">
        <f t="shared" si="2"/>
        <v>5.7833333333333332</v>
      </c>
      <c r="B127" s="8">
        <v>347</v>
      </c>
      <c r="C127" s="9">
        <v>0.59379157427937912</v>
      </c>
      <c r="D127" s="9">
        <v>0.50181998863540433</v>
      </c>
      <c r="E127" s="10">
        <f t="shared" si="3"/>
        <v>-0.68951381197428196</v>
      </c>
    </row>
    <row r="128" spans="1:5">
      <c r="A128" s="2">
        <f t="shared" si="2"/>
        <v>5.8666666666666663</v>
      </c>
      <c r="B128" s="8">
        <v>352</v>
      </c>
      <c r="C128" s="9">
        <v>0.59068736141906875</v>
      </c>
      <c r="D128" s="9">
        <v>0.4986062012906517</v>
      </c>
      <c r="E128" s="10">
        <f t="shared" si="3"/>
        <v>-0.69593867056398317</v>
      </c>
    </row>
    <row r="129" spans="1:5">
      <c r="A129" s="2">
        <f t="shared" si="2"/>
        <v>5.916666666666667</v>
      </c>
      <c r="B129" s="8">
        <v>355</v>
      </c>
      <c r="C129" s="9">
        <v>0.58337028824833703</v>
      </c>
      <c r="D129" s="9">
        <v>0.49106081777182031</v>
      </c>
      <c r="E129" s="10">
        <f t="shared" si="3"/>
        <v>-0.71118729374254286</v>
      </c>
    </row>
    <row r="130" spans="1:5">
      <c r="A130" s="2">
        <f t="shared" si="2"/>
        <v>5.9666666666666668</v>
      </c>
      <c r="B130" s="8">
        <v>358</v>
      </c>
      <c r="C130" s="9">
        <v>0.58181818181818179</v>
      </c>
      <c r="D130" s="9">
        <v>0.48946566816329562</v>
      </c>
      <c r="E130" s="10">
        <f t="shared" si="3"/>
        <v>-0.71444095601201896</v>
      </c>
    </row>
    <row r="131" spans="1:5">
      <c r="A131" s="2">
        <f t="shared" ref="A131:A194" si="4">B131/60</f>
        <v>6.0166666666666666</v>
      </c>
      <c r="B131" s="8">
        <v>361</v>
      </c>
      <c r="C131" s="9">
        <v>0.58004434589800447</v>
      </c>
      <c r="D131" s="9">
        <v>0.48764493913308438</v>
      </c>
      <c r="E131" s="10">
        <f t="shared" ref="E131:E194" si="5">LN(D131)</f>
        <v>-0.7181677216901805</v>
      </c>
    </row>
    <row r="132" spans="1:5">
      <c r="A132" s="2">
        <f t="shared" si="4"/>
        <v>6.05</v>
      </c>
      <c r="B132" s="8">
        <v>363</v>
      </c>
      <c r="C132" s="9">
        <v>0.57383592017738361</v>
      </c>
      <c r="D132" s="9">
        <v>0.48129163025992422</v>
      </c>
      <c r="E132" s="10">
        <f t="shared" si="5"/>
        <v>-0.73128189268522992</v>
      </c>
    </row>
    <row r="133" spans="1:5">
      <c r="A133" s="2">
        <f t="shared" si="4"/>
        <v>6.1</v>
      </c>
      <c r="B133" s="8">
        <v>366</v>
      </c>
      <c r="C133" s="9">
        <v>0.5716186252771619</v>
      </c>
      <c r="D133" s="9">
        <v>0.47902981761513436</v>
      </c>
      <c r="E133" s="10">
        <f t="shared" si="5"/>
        <v>-0.73599243379021184</v>
      </c>
    </row>
    <row r="134" spans="1:5">
      <c r="A134" s="2">
        <f t="shared" si="4"/>
        <v>6.1333333333333337</v>
      </c>
      <c r="B134" s="8">
        <v>368</v>
      </c>
      <c r="C134" s="9">
        <v>0.57028824833702885</v>
      </c>
      <c r="D134" s="9">
        <v>0.47767454887575506</v>
      </c>
      <c r="E134" s="10">
        <f t="shared" si="5"/>
        <v>-0.73882563847373917</v>
      </c>
    </row>
    <row r="135" spans="1:5">
      <c r="A135" s="2">
        <f t="shared" si="4"/>
        <v>6.1833333333333336</v>
      </c>
      <c r="B135" s="8">
        <v>371</v>
      </c>
      <c r="C135" s="9">
        <v>0.5638580931263858</v>
      </c>
      <c r="D135" s="9">
        <v>0.47114324151175491</v>
      </c>
      <c r="E135" s="10">
        <f t="shared" si="5"/>
        <v>-0.75259310909583621</v>
      </c>
    </row>
    <row r="136" spans="1:5">
      <c r="A136" s="2">
        <f t="shared" si="4"/>
        <v>6.2333333333333334</v>
      </c>
      <c r="B136" s="8">
        <v>374</v>
      </c>
      <c r="C136" s="9">
        <v>0.56119733924611981</v>
      </c>
      <c r="D136" s="9">
        <v>0.46844988167302215</v>
      </c>
      <c r="E136" s="10">
        <f t="shared" si="5"/>
        <v>-0.758326159177517</v>
      </c>
    </row>
    <row r="137" spans="1:5">
      <c r="A137" s="2">
        <f t="shared" si="4"/>
        <v>6.3</v>
      </c>
      <c r="B137" s="8">
        <v>378</v>
      </c>
      <c r="C137" s="9">
        <v>0.55853658536585371</v>
      </c>
      <c r="D137" s="9">
        <v>0.46576191259703886</v>
      </c>
      <c r="E137" s="10">
        <f t="shared" si="5"/>
        <v>-0.76408069259287981</v>
      </c>
    </row>
    <row r="138" spans="1:5">
      <c r="A138" s="2">
        <f t="shared" si="4"/>
        <v>6.35</v>
      </c>
      <c r="B138" s="8">
        <v>381</v>
      </c>
      <c r="C138" s="9">
        <v>0.55166297117516638</v>
      </c>
      <c r="D138" s="9">
        <v>0.4588428293302691</v>
      </c>
      <c r="E138" s="10">
        <f t="shared" si="5"/>
        <v>-0.77904754732038661</v>
      </c>
    </row>
    <row r="139" spans="1:5">
      <c r="A139" s="2">
        <f t="shared" si="4"/>
        <v>6.4</v>
      </c>
      <c r="B139" s="8">
        <v>384</v>
      </c>
      <c r="C139" s="9">
        <v>0.54944567627494456</v>
      </c>
      <c r="D139" s="9">
        <v>0.45661847257591931</v>
      </c>
      <c r="E139" s="10">
        <f t="shared" si="5"/>
        <v>-0.78390708890252003</v>
      </c>
    </row>
    <row r="140" spans="1:5">
      <c r="A140" s="2">
        <f t="shared" si="4"/>
        <v>6.45</v>
      </c>
      <c r="B140" s="8">
        <v>387</v>
      </c>
      <c r="C140" s="9">
        <v>0.54235033259423504</v>
      </c>
      <c r="D140" s="9">
        <v>0.44952531159427711</v>
      </c>
      <c r="E140" s="10">
        <f t="shared" si="5"/>
        <v>-0.79956311610127651</v>
      </c>
    </row>
    <row r="141" spans="1:5">
      <c r="A141" s="2">
        <f t="shared" si="4"/>
        <v>6.5333333333333332</v>
      </c>
      <c r="B141" s="8">
        <v>392</v>
      </c>
      <c r="C141" s="9">
        <v>0.53924611973392456</v>
      </c>
      <c r="D141" s="9">
        <v>0.4464338726633808</v>
      </c>
      <c r="E141" s="10">
        <f t="shared" si="5"/>
        <v>-0.80646399117147993</v>
      </c>
    </row>
    <row r="142" spans="1:5">
      <c r="A142" s="2">
        <f t="shared" si="4"/>
        <v>6.6166666666666663</v>
      </c>
      <c r="B142" s="8">
        <v>397</v>
      </c>
      <c r="C142" s="9">
        <v>0.53104212860310429</v>
      </c>
      <c r="D142" s="9">
        <v>0.43829803507888537</v>
      </c>
      <c r="E142" s="10">
        <f t="shared" si="5"/>
        <v>-0.82485615461810613</v>
      </c>
    </row>
    <row r="143" spans="1:5">
      <c r="A143" s="2">
        <f t="shared" si="4"/>
        <v>6.7166666666666668</v>
      </c>
      <c r="B143" s="8">
        <v>403</v>
      </c>
      <c r="C143" s="9">
        <v>0.52217294900221733</v>
      </c>
      <c r="D143" s="9">
        <v>0.42955825308766471</v>
      </c>
      <c r="E143" s="10">
        <f t="shared" si="5"/>
        <v>-0.84499791674854052</v>
      </c>
    </row>
    <row r="144" spans="1:5">
      <c r="A144" s="2">
        <f t="shared" si="4"/>
        <v>6.833333333333333</v>
      </c>
      <c r="B144" s="8">
        <v>410</v>
      </c>
      <c r="C144" s="9">
        <v>0.51818181818181819</v>
      </c>
      <c r="D144" s="9">
        <v>0.4256440900653502</v>
      </c>
      <c r="E144" s="10">
        <f t="shared" si="5"/>
        <v>-0.85415175124194154</v>
      </c>
    </row>
    <row r="145" spans="1:5">
      <c r="A145" s="2">
        <f t="shared" si="4"/>
        <v>6.916666666666667</v>
      </c>
      <c r="B145" s="8">
        <v>415</v>
      </c>
      <c r="C145" s="9">
        <v>0.51019955654102001</v>
      </c>
      <c r="D145" s="9">
        <v>0.41785038844585076</v>
      </c>
      <c r="E145" s="10">
        <f t="shared" si="5"/>
        <v>-0.87263183290523105</v>
      </c>
    </row>
    <row r="146" spans="1:5">
      <c r="A146" s="2">
        <f t="shared" si="4"/>
        <v>6.9833333333333334</v>
      </c>
      <c r="B146" s="8">
        <v>419</v>
      </c>
      <c r="C146" s="9">
        <v>0.50199556541019952</v>
      </c>
      <c r="D146" s="9">
        <v>0.40988794491979197</v>
      </c>
      <c r="E146" s="10">
        <f t="shared" si="5"/>
        <v>-0.89187146171209963</v>
      </c>
    </row>
    <row r="147" spans="1:5">
      <c r="A147" s="2">
        <f t="shared" si="4"/>
        <v>7.0333333333333332</v>
      </c>
      <c r="B147" s="8">
        <v>422</v>
      </c>
      <c r="C147" s="9">
        <v>0.49977827050997786</v>
      </c>
      <c r="D147" s="9">
        <v>0.407744185812071</v>
      </c>
      <c r="E147" s="10">
        <f t="shared" si="5"/>
        <v>-0.89711529678054103</v>
      </c>
    </row>
    <row r="148" spans="1:5">
      <c r="A148" s="2">
        <f t="shared" si="4"/>
        <v>7.1166666666666663</v>
      </c>
      <c r="B148" s="8">
        <v>427</v>
      </c>
      <c r="C148" s="9">
        <v>0.49290465631929048</v>
      </c>
      <c r="D148" s="9">
        <v>0.40112070819322387</v>
      </c>
      <c r="E148" s="10">
        <f t="shared" si="5"/>
        <v>-0.91349287903416343</v>
      </c>
    </row>
    <row r="149" spans="1:5">
      <c r="A149" s="2">
        <f t="shared" si="4"/>
        <v>7.1833333333333336</v>
      </c>
      <c r="B149" s="8">
        <v>431</v>
      </c>
      <c r="C149" s="9">
        <v>0.48980044345898005</v>
      </c>
      <c r="D149" s="9">
        <v>0.39814040293676095</v>
      </c>
      <c r="E149" s="10">
        <f t="shared" si="5"/>
        <v>-0.92095056470893655</v>
      </c>
    </row>
    <row r="150" spans="1:5">
      <c r="A150" s="2">
        <f t="shared" si="4"/>
        <v>7.2333333333333334</v>
      </c>
      <c r="B150" s="8">
        <v>434</v>
      </c>
      <c r="C150" s="9">
        <v>0.48802660753880267</v>
      </c>
      <c r="D150" s="9">
        <v>0.39644041520717127</v>
      </c>
      <c r="E150" s="10">
        <f t="shared" si="5"/>
        <v>-0.92522952610493037</v>
      </c>
    </row>
    <row r="151" spans="1:5">
      <c r="A151" s="2">
        <f t="shared" si="4"/>
        <v>7.2666666666666666</v>
      </c>
      <c r="B151" s="8">
        <v>436</v>
      </c>
      <c r="C151" s="9">
        <v>0.48159645232815967</v>
      </c>
      <c r="D151" s="9">
        <v>0.39029644006139391</v>
      </c>
      <c r="E151" s="10">
        <f t="shared" si="5"/>
        <v>-0.9408487258686945</v>
      </c>
    </row>
    <row r="152" spans="1:5">
      <c r="A152" s="2">
        <f t="shared" si="4"/>
        <v>7.333333333333333</v>
      </c>
      <c r="B152" s="8">
        <v>440</v>
      </c>
      <c r="C152" s="9">
        <v>0.47915742793791577</v>
      </c>
      <c r="D152" s="9">
        <v>0.38797351543322878</v>
      </c>
      <c r="E152" s="10">
        <f t="shared" si="5"/>
        <v>-0.94681820088133761</v>
      </c>
    </row>
    <row r="153" spans="1:5">
      <c r="A153" s="2">
        <f t="shared" si="4"/>
        <v>7.4</v>
      </c>
      <c r="B153" s="8">
        <v>444</v>
      </c>
      <c r="C153" s="9">
        <v>0.47117516629711748</v>
      </c>
      <c r="D153" s="9">
        <v>0.38040006671415622</v>
      </c>
      <c r="E153" s="10">
        <f t="shared" si="5"/>
        <v>-0.96653177293195769</v>
      </c>
    </row>
    <row r="154" spans="1:5">
      <c r="A154" s="2">
        <f t="shared" si="4"/>
        <v>7.45</v>
      </c>
      <c r="B154" s="8">
        <v>447</v>
      </c>
      <c r="C154" s="9">
        <v>0.46917960088691796</v>
      </c>
      <c r="D154" s="9">
        <v>0.37851357893313664</v>
      </c>
      <c r="E154" s="10">
        <f t="shared" si="5"/>
        <v>-0.9715033310991753</v>
      </c>
    </row>
    <row r="155" spans="1:5">
      <c r="A155" s="2">
        <f t="shared" si="4"/>
        <v>7.5166666666666666</v>
      </c>
      <c r="B155" s="8">
        <v>451</v>
      </c>
      <c r="C155" s="9">
        <v>0.46740576496674058</v>
      </c>
      <c r="D155" s="9">
        <v>0.37683899948050892</v>
      </c>
      <c r="E155" s="10">
        <f t="shared" si="5"/>
        <v>-0.97593723982984992</v>
      </c>
    </row>
    <row r="156" spans="1:5">
      <c r="A156" s="2">
        <f t="shared" si="4"/>
        <v>7.583333333333333</v>
      </c>
      <c r="B156" s="8">
        <v>455</v>
      </c>
      <c r="C156" s="9">
        <v>0.45964523281596453</v>
      </c>
      <c r="D156" s="9">
        <v>0.36953804445964933</v>
      </c>
      <c r="E156" s="10">
        <f t="shared" si="5"/>
        <v>-0.99550158189234639</v>
      </c>
    </row>
    <row r="157" spans="1:5">
      <c r="A157" s="2">
        <f t="shared" si="4"/>
        <v>7.666666666666667</v>
      </c>
      <c r="B157" s="8">
        <v>460</v>
      </c>
      <c r="C157" s="9">
        <v>0.4554323725055433</v>
      </c>
      <c r="D157" s="9">
        <v>0.36559185114098414</v>
      </c>
      <c r="E157" s="10">
        <f t="shared" si="5"/>
        <v>-1.0062377286522302</v>
      </c>
    </row>
    <row r="158" spans="1:5">
      <c r="A158" s="2">
        <f t="shared" si="4"/>
        <v>7.7333333333333334</v>
      </c>
      <c r="B158" s="8">
        <v>464</v>
      </c>
      <c r="C158" s="9">
        <v>0.44833702882483373</v>
      </c>
      <c r="D158" s="9">
        <v>0.35897277345067219</v>
      </c>
      <c r="E158" s="10">
        <f t="shared" si="5"/>
        <v>-1.0245087333401266</v>
      </c>
    </row>
    <row r="159" spans="1:5">
      <c r="A159" s="2">
        <f t="shared" si="4"/>
        <v>7.8166666666666664</v>
      </c>
      <c r="B159" s="8">
        <v>469</v>
      </c>
      <c r="C159" s="9">
        <v>0.4401330376940133</v>
      </c>
      <c r="D159" s="9">
        <v>0.35136162681072858</v>
      </c>
      <c r="E159" s="10">
        <f t="shared" si="5"/>
        <v>-1.0459393100721026</v>
      </c>
    </row>
    <row r="160" spans="1:5">
      <c r="A160" s="2">
        <f t="shared" si="4"/>
        <v>7.8833333333333337</v>
      </c>
      <c r="B160" s="8">
        <v>473</v>
      </c>
      <c r="C160" s="9">
        <v>0.43769401330376945</v>
      </c>
      <c r="D160" s="9">
        <v>0.34910751758231018</v>
      </c>
      <c r="E160" s="10">
        <f t="shared" si="5"/>
        <v>-1.052375330922797</v>
      </c>
    </row>
    <row r="161" spans="1:5">
      <c r="A161" s="2">
        <f t="shared" si="4"/>
        <v>7.95</v>
      </c>
      <c r="B161" s="8">
        <v>477</v>
      </c>
      <c r="C161" s="9">
        <v>0.43592017738359201</v>
      </c>
      <c r="D161" s="9">
        <v>0.34747064849105663</v>
      </c>
      <c r="E161" s="10">
        <f t="shared" si="5"/>
        <v>-1.0570750823185779</v>
      </c>
    </row>
    <row r="162" spans="1:5">
      <c r="A162" s="2">
        <f t="shared" si="4"/>
        <v>8.0166666666666675</v>
      </c>
      <c r="B162" s="8">
        <v>481</v>
      </c>
      <c r="C162" s="9">
        <v>0.42771618625277169</v>
      </c>
      <c r="D162" s="9">
        <v>0.33992720734633142</v>
      </c>
      <c r="E162" s="10">
        <f t="shared" si="5"/>
        <v>-1.0790237803339606</v>
      </c>
    </row>
    <row r="163" spans="1:5">
      <c r="A163" s="2">
        <f t="shared" si="4"/>
        <v>8.0833333333333339</v>
      </c>
      <c r="B163" s="8">
        <v>485</v>
      </c>
      <c r="C163" s="9">
        <v>0.42549889135254992</v>
      </c>
      <c r="D163" s="9">
        <v>0.33789604983314775</v>
      </c>
      <c r="E163" s="10">
        <f t="shared" si="5"/>
        <v>-1.085016975673085</v>
      </c>
    </row>
    <row r="164" spans="1:5">
      <c r="A164" s="2">
        <f t="shared" si="4"/>
        <v>8.1833333333333336</v>
      </c>
      <c r="B164" s="8">
        <v>491</v>
      </c>
      <c r="C164" s="9">
        <v>0.41662971175166302</v>
      </c>
      <c r="D164" s="9">
        <v>0.32980358124843923</v>
      </c>
      <c r="E164" s="10">
        <f t="shared" si="5"/>
        <v>-1.1092580100664771</v>
      </c>
    </row>
    <row r="165" spans="1:5">
      <c r="A165" s="2">
        <f t="shared" si="4"/>
        <v>8.25</v>
      </c>
      <c r="B165" s="8">
        <v>495</v>
      </c>
      <c r="C165" s="9">
        <v>0.41463414634146345</v>
      </c>
      <c r="D165" s="9">
        <v>0.32798983431894829</v>
      </c>
      <c r="E165" s="10">
        <f t="shared" si="5"/>
        <v>-1.1147726640083198</v>
      </c>
    </row>
    <row r="166" spans="1:5">
      <c r="A166" s="2">
        <f t="shared" si="4"/>
        <v>8.3000000000000007</v>
      </c>
      <c r="B166" s="8">
        <v>498</v>
      </c>
      <c r="C166" s="9">
        <v>0.4068736141906874</v>
      </c>
      <c r="D166" s="9">
        <v>0.32096085942239788</v>
      </c>
      <c r="E166" s="10">
        <f t="shared" si="5"/>
        <v>-1.1364360965501439</v>
      </c>
    </row>
    <row r="167" spans="1:5">
      <c r="A167" s="2">
        <f t="shared" si="4"/>
        <v>8.3833333333333329</v>
      </c>
      <c r="B167" s="8">
        <v>503</v>
      </c>
      <c r="C167" s="9">
        <v>0.40487804878048783</v>
      </c>
      <c r="D167" s="9">
        <v>0.31915967866772033</v>
      </c>
      <c r="E167" s="10">
        <f t="shared" si="5"/>
        <v>-1.142063741348804</v>
      </c>
    </row>
    <row r="168" spans="1:5">
      <c r="A168" s="2">
        <f t="shared" si="4"/>
        <v>8.4666666666666668</v>
      </c>
      <c r="B168" s="8">
        <v>508</v>
      </c>
      <c r="C168" s="9">
        <v>0.39645232815964526</v>
      </c>
      <c r="D168" s="9">
        <v>0.31158278902344294</v>
      </c>
      <c r="E168" s="10">
        <f t="shared" si="5"/>
        <v>-1.1660902007104854</v>
      </c>
    </row>
    <row r="169" spans="1:5">
      <c r="A169" s="2">
        <f t="shared" si="4"/>
        <v>8.5500000000000007</v>
      </c>
      <c r="B169" s="8">
        <v>513</v>
      </c>
      <c r="C169" s="9">
        <v>0.39356984478935697</v>
      </c>
      <c r="D169" s="9">
        <v>0.30900107578552799</v>
      </c>
      <c r="E169" s="10">
        <f t="shared" si="5"/>
        <v>-1.1744105205838888</v>
      </c>
    </row>
    <row r="170" spans="1:5">
      <c r="A170" s="2">
        <f t="shared" si="4"/>
        <v>8.65</v>
      </c>
      <c r="B170" s="8">
        <v>519</v>
      </c>
      <c r="C170" s="9">
        <v>0.38492239467849232</v>
      </c>
      <c r="D170" s="9">
        <v>0.30128746474448675</v>
      </c>
      <c r="E170" s="10">
        <f t="shared" si="5"/>
        <v>-1.199690437612819</v>
      </c>
    </row>
    <row r="171" spans="1:5">
      <c r="A171" s="2">
        <f t="shared" si="4"/>
        <v>8.7166666666666668</v>
      </c>
      <c r="B171" s="8">
        <v>523</v>
      </c>
      <c r="C171" s="9">
        <v>0.37893569844789354</v>
      </c>
      <c r="D171" s="9">
        <v>0.29597480570060819</v>
      </c>
      <c r="E171" s="10">
        <f t="shared" si="5"/>
        <v>-1.2174809441569621</v>
      </c>
    </row>
    <row r="172" spans="1:5">
      <c r="A172" s="2">
        <f t="shared" si="4"/>
        <v>8.8000000000000007</v>
      </c>
      <c r="B172" s="8">
        <v>528</v>
      </c>
      <c r="C172" s="9">
        <v>0.37516629711751664</v>
      </c>
      <c r="D172" s="9">
        <v>0.29264128047089499</v>
      </c>
      <c r="E172" s="10">
        <f t="shared" si="5"/>
        <v>-1.2288077187651774</v>
      </c>
    </row>
    <row r="173" spans="1:5">
      <c r="A173" s="2">
        <f t="shared" si="4"/>
        <v>8.9333333333333336</v>
      </c>
      <c r="B173" s="8">
        <v>536</v>
      </c>
      <c r="C173" s="9">
        <v>0.36563192904656322</v>
      </c>
      <c r="D173" s="9">
        <v>0.28424875940621219</v>
      </c>
      <c r="E173" s="10">
        <f t="shared" si="5"/>
        <v>-1.2579055108070591</v>
      </c>
    </row>
    <row r="174" spans="1:5">
      <c r="A174" s="2">
        <f t="shared" si="4"/>
        <v>9</v>
      </c>
      <c r="B174" s="8">
        <v>540</v>
      </c>
      <c r="C174" s="9">
        <v>0.36319290465631932</v>
      </c>
      <c r="D174" s="9">
        <v>0.28211084208598186</v>
      </c>
      <c r="E174" s="10">
        <f t="shared" si="5"/>
        <v>-1.2654552282282183</v>
      </c>
    </row>
    <row r="175" spans="1:5">
      <c r="A175" s="2">
        <f t="shared" si="4"/>
        <v>9.0666666666666664</v>
      </c>
      <c r="B175" s="8">
        <v>544</v>
      </c>
      <c r="C175" s="9">
        <v>0.35521064301552113</v>
      </c>
      <c r="D175" s="9">
        <v>0.27513949825694473</v>
      </c>
      <c r="E175" s="10">
        <f t="shared" si="5"/>
        <v>-1.2904770435427773</v>
      </c>
    </row>
    <row r="176" spans="1:5">
      <c r="A176" s="2">
        <f t="shared" si="4"/>
        <v>9.15</v>
      </c>
      <c r="B176" s="8">
        <v>549</v>
      </c>
      <c r="C176" s="9">
        <v>0.3521064301552107</v>
      </c>
      <c r="D176" s="9">
        <v>0.27243891026587208</v>
      </c>
      <c r="E176" s="10">
        <f t="shared" si="5"/>
        <v>-1.3003408725220547</v>
      </c>
    </row>
    <row r="177" spans="1:5">
      <c r="A177" s="2">
        <f t="shared" si="4"/>
        <v>9.25</v>
      </c>
      <c r="B177" s="8">
        <v>555</v>
      </c>
      <c r="C177" s="9">
        <v>0.3443458980044346</v>
      </c>
      <c r="D177" s="9">
        <v>0.26571297258956422</v>
      </c>
      <c r="E177" s="10">
        <f t="shared" si="5"/>
        <v>-1.3253386032096459</v>
      </c>
    </row>
    <row r="178" spans="1:5">
      <c r="A178" s="2">
        <f t="shared" si="4"/>
        <v>9.35</v>
      </c>
      <c r="B178" s="8">
        <v>561</v>
      </c>
      <c r="C178" s="9">
        <v>0.33946784922394685</v>
      </c>
      <c r="D178" s="9">
        <v>0.26150380730856881</v>
      </c>
      <c r="E178" s="10">
        <f t="shared" si="5"/>
        <v>-1.3413064360857527</v>
      </c>
    </row>
    <row r="179" spans="1:5">
      <c r="A179" s="2">
        <f t="shared" si="4"/>
        <v>9.4666666666666668</v>
      </c>
      <c r="B179" s="8">
        <v>568</v>
      </c>
      <c r="C179" s="9">
        <v>0.33104212860310417</v>
      </c>
      <c r="D179" s="9">
        <v>0.25426694267440986</v>
      </c>
      <c r="E179" s="10">
        <f t="shared" si="5"/>
        <v>-1.3693706084195514</v>
      </c>
    </row>
    <row r="180" spans="1:5">
      <c r="A180" s="2">
        <f t="shared" si="4"/>
        <v>9.5666666666666664</v>
      </c>
      <c r="B180" s="8">
        <v>574</v>
      </c>
      <c r="C180" s="9">
        <v>0.32261640798226165</v>
      </c>
      <c r="D180" s="9">
        <v>0.24707220762372042</v>
      </c>
      <c r="E180" s="10">
        <f t="shared" si="5"/>
        <v>-1.3980746465191773</v>
      </c>
    </row>
    <row r="181" spans="1:5">
      <c r="A181" s="2">
        <f t="shared" si="4"/>
        <v>9.6166666666666671</v>
      </c>
      <c r="B181" s="8">
        <v>577</v>
      </c>
      <c r="C181" s="9">
        <v>0.32062084257206208</v>
      </c>
      <c r="D181" s="9">
        <v>0.24537432192055575</v>
      </c>
      <c r="E181" s="10">
        <f t="shared" si="5"/>
        <v>-1.4049703898307739</v>
      </c>
    </row>
    <row r="182" spans="1:5">
      <c r="A182" s="2">
        <f t="shared" si="4"/>
        <v>9.6833333333333336</v>
      </c>
      <c r="B182" s="8">
        <v>581</v>
      </c>
      <c r="C182" s="9">
        <v>0.31796008869179598</v>
      </c>
      <c r="D182" s="9">
        <v>0.24311411004589331</v>
      </c>
      <c r="E182" s="10">
        <f t="shared" si="5"/>
        <v>-1.4142243571976141</v>
      </c>
    </row>
    <row r="183" spans="1:5">
      <c r="A183" s="2">
        <f t="shared" si="4"/>
        <v>9.8166666666666664</v>
      </c>
      <c r="B183" s="8">
        <v>589</v>
      </c>
      <c r="C183" s="9">
        <v>0.30909090909090908</v>
      </c>
      <c r="D183" s="9">
        <v>0.23560994009301417</v>
      </c>
      <c r="E183" s="10">
        <f t="shared" si="5"/>
        <v>-1.4455776375471032</v>
      </c>
    </row>
    <row r="184" spans="1:5">
      <c r="A184" s="2">
        <f t="shared" si="4"/>
        <v>9.9</v>
      </c>
      <c r="B184" s="8">
        <v>594</v>
      </c>
      <c r="C184" s="9">
        <v>0.30155210643015523</v>
      </c>
      <c r="D184" s="9">
        <v>0.22926729010379196</v>
      </c>
      <c r="E184" s="10">
        <f t="shared" si="5"/>
        <v>-1.4728667503894566</v>
      </c>
    </row>
    <row r="185" spans="1:5">
      <c r="A185" s="2">
        <f t="shared" si="4"/>
        <v>9.9833333333333325</v>
      </c>
      <c r="B185" s="8">
        <v>599</v>
      </c>
      <c r="C185" s="9">
        <v>0.2984478935698448</v>
      </c>
      <c r="D185" s="9">
        <v>0.22666513368427663</v>
      </c>
      <c r="E185" s="10">
        <f t="shared" si="5"/>
        <v>-1.4842815326605678</v>
      </c>
    </row>
    <row r="186" spans="1:5">
      <c r="A186" s="2">
        <f t="shared" si="4"/>
        <v>10.066666666666666</v>
      </c>
      <c r="B186" s="8">
        <v>604</v>
      </c>
      <c r="C186" s="9">
        <v>0.29068736141906881</v>
      </c>
      <c r="D186" s="9">
        <v>0.22018389326518736</v>
      </c>
      <c r="E186" s="10">
        <f t="shared" si="5"/>
        <v>-1.5132922033035141</v>
      </c>
    </row>
    <row r="187" spans="1:5">
      <c r="A187" s="2">
        <f t="shared" si="4"/>
        <v>10.116666666666667</v>
      </c>
      <c r="B187" s="8">
        <v>607</v>
      </c>
      <c r="C187" s="9">
        <v>0.28869179600886924</v>
      </c>
      <c r="D187" s="9">
        <v>0.21852284057008456</v>
      </c>
      <c r="E187" s="10">
        <f t="shared" si="5"/>
        <v>-1.5208647364082069</v>
      </c>
    </row>
    <row r="188" spans="1:5">
      <c r="A188" s="2">
        <f t="shared" si="4"/>
        <v>10.199999999999999</v>
      </c>
      <c r="B188" s="8">
        <v>612</v>
      </c>
      <c r="C188" s="9">
        <v>0.28580931263858095</v>
      </c>
      <c r="D188" s="9">
        <v>0.21612753471160542</v>
      </c>
      <c r="E188" s="10">
        <f t="shared" si="5"/>
        <v>-1.5318866070585344</v>
      </c>
    </row>
    <row r="189" spans="1:5">
      <c r="A189" s="2">
        <f t="shared" si="4"/>
        <v>10.283333333333333</v>
      </c>
      <c r="B189" s="8">
        <v>617</v>
      </c>
      <c r="C189" s="9">
        <v>0.27871396895787137</v>
      </c>
      <c r="D189" s="9">
        <v>0.21025141729887814</v>
      </c>
      <c r="E189" s="10">
        <f t="shared" si="5"/>
        <v>-1.5594512391345439</v>
      </c>
    </row>
    <row r="190" spans="1:5">
      <c r="A190" s="2">
        <f t="shared" si="4"/>
        <v>10.366666666666667</v>
      </c>
      <c r="B190" s="8">
        <v>622</v>
      </c>
      <c r="C190" s="9">
        <v>0.27560975609756094</v>
      </c>
      <c r="D190" s="9">
        <v>0.20768952954073935</v>
      </c>
      <c r="E190" s="10">
        <f t="shared" si="5"/>
        <v>-1.5717109608260458</v>
      </c>
    </row>
    <row r="191" spans="1:5">
      <c r="A191" s="2">
        <f t="shared" si="4"/>
        <v>10.483333333333333</v>
      </c>
      <c r="B191" s="8">
        <v>629</v>
      </c>
      <c r="C191" s="9">
        <v>0.26740576496674062</v>
      </c>
      <c r="D191" s="9">
        <v>0.20094478122138973</v>
      </c>
      <c r="E191" s="10">
        <f t="shared" si="5"/>
        <v>-1.6047251289571867</v>
      </c>
    </row>
    <row r="192" spans="1:5">
      <c r="A192" s="2">
        <f t="shared" si="4"/>
        <v>10.583333333333334</v>
      </c>
      <c r="B192" s="8">
        <v>635</v>
      </c>
      <c r="C192" s="9">
        <v>0.26385809312638575</v>
      </c>
      <c r="D192" s="9">
        <v>0.1980397385802789</v>
      </c>
      <c r="E192" s="10">
        <f t="shared" si="5"/>
        <v>-1.6192875685247339</v>
      </c>
    </row>
    <row r="193" spans="1:5">
      <c r="A193" s="2">
        <f t="shared" si="4"/>
        <v>10.616666666666667</v>
      </c>
      <c r="B193" s="8">
        <v>637</v>
      </c>
      <c r="C193" s="9">
        <v>0.25631929046563195</v>
      </c>
      <c r="D193" s="9">
        <v>0.19188963670018028</v>
      </c>
      <c r="E193" s="10">
        <f t="shared" si="5"/>
        <v>-1.6508348810735261</v>
      </c>
    </row>
    <row r="194" spans="1:5">
      <c r="A194" s="2">
        <f t="shared" si="4"/>
        <v>10.733333333333333</v>
      </c>
      <c r="B194" s="8">
        <v>644</v>
      </c>
      <c r="C194" s="9">
        <v>0.25454545454545463</v>
      </c>
      <c r="D194" s="9">
        <v>0.19044710243632565</v>
      </c>
      <c r="E194" s="10">
        <f t="shared" si="5"/>
        <v>-1.6583808004745195</v>
      </c>
    </row>
    <row r="195" spans="1:5">
      <c r="A195" s="2">
        <f t="shared" ref="A195:A258" si="6">B195/60</f>
        <v>10.816666666666666</v>
      </c>
      <c r="B195" s="8">
        <v>649</v>
      </c>
      <c r="C195" s="9">
        <v>0.24678492239467853</v>
      </c>
      <c r="D195" s="9">
        <v>0.18415627156390008</v>
      </c>
      <c r="E195" s="10">
        <f t="shared" ref="E195:E258" si="7">LN(D195)</f>
        <v>-1.6919705798482838</v>
      </c>
    </row>
    <row r="196" spans="1:5">
      <c r="A196" s="2">
        <f t="shared" si="6"/>
        <v>10.866666666666667</v>
      </c>
      <c r="B196" s="8">
        <v>652</v>
      </c>
      <c r="C196" s="9">
        <v>0.24456762749445679</v>
      </c>
      <c r="D196" s="9">
        <v>0.18236492414160785</v>
      </c>
      <c r="E196" s="10">
        <f t="shared" si="7"/>
        <v>-1.7017455216894988</v>
      </c>
    </row>
    <row r="197" spans="1:5">
      <c r="A197" s="2">
        <f t="shared" si="6"/>
        <v>10.95</v>
      </c>
      <c r="B197" s="8">
        <v>657</v>
      </c>
      <c r="C197" s="9">
        <v>0.24190687361419075</v>
      </c>
      <c r="D197" s="9">
        <v>0.18021883145960949</v>
      </c>
      <c r="E197" s="10">
        <f t="shared" si="7"/>
        <v>-1.7135834361624775</v>
      </c>
    </row>
    <row r="198" spans="1:5">
      <c r="A198" s="2">
        <f t="shared" si="6"/>
        <v>11.033333333333333</v>
      </c>
      <c r="B198" s="8">
        <v>662</v>
      </c>
      <c r="C198" s="9">
        <v>0.23436807095343681</v>
      </c>
      <c r="D198" s="9">
        <v>0.17415902697995897</v>
      </c>
      <c r="E198" s="10">
        <f t="shared" si="7"/>
        <v>-1.7477864490032449</v>
      </c>
    </row>
    <row r="199" spans="1:5">
      <c r="A199" s="2">
        <f t="shared" si="6"/>
        <v>11.116666666666667</v>
      </c>
      <c r="B199" s="8">
        <v>667</v>
      </c>
      <c r="C199" s="9">
        <v>0.23237250554323732</v>
      </c>
      <c r="D199" s="9">
        <v>0.17256008475738094</v>
      </c>
      <c r="E199" s="10">
        <f t="shared" si="7"/>
        <v>-1.7570097857250648</v>
      </c>
    </row>
    <row r="200" spans="1:5">
      <c r="A200" s="2">
        <f t="shared" si="6"/>
        <v>11.2</v>
      </c>
      <c r="B200" s="8">
        <v>672</v>
      </c>
      <c r="C200" s="9">
        <v>0.22461197339246125</v>
      </c>
      <c r="D200" s="9">
        <v>0.16636224704684371</v>
      </c>
      <c r="E200" s="10">
        <f t="shared" si="7"/>
        <v>-1.7935876570644576</v>
      </c>
    </row>
    <row r="201" spans="1:5">
      <c r="A201" s="2">
        <f t="shared" si="6"/>
        <v>11.266666666666667</v>
      </c>
      <c r="B201" s="8">
        <v>676</v>
      </c>
      <c r="C201" s="9">
        <v>0.22261640798226162</v>
      </c>
      <c r="D201" s="9">
        <v>0.16477370942053296</v>
      </c>
      <c r="E201" s="10">
        <f t="shared" si="7"/>
        <v>-1.8031822044482766</v>
      </c>
    </row>
    <row r="202" spans="1:5">
      <c r="A202" s="2">
        <f t="shared" si="6"/>
        <v>11.416666666666666</v>
      </c>
      <c r="B202" s="8">
        <v>685</v>
      </c>
      <c r="C202" s="9">
        <v>0.21773835920177384</v>
      </c>
      <c r="D202" s="9">
        <v>0.16089951571914896</v>
      </c>
      <c r="E202" s="10">
        <f t="shared" si="7"/>
        <v>-1.8269752348133821</v>
      </c>
    </row>
    <row r="203" spans="1:5">
      <c r="A203" s="2">
        <f t="shared" si="6"/>
        <v>11.483333333333333</v>
      </c>
      <c r="B203" s="8">
        <v>689</v>
      </c>
      <c r="C203" s="9">
        <v>0.21130820399113084</v>
      </c>
      <c r="D203" s="9">
        <v>0.1558118356082506</v>
      </c>
      <c r="E203" s="10">
        <f t="shared" si="7"/>
        <v>-1.859106181753978</v>
      </c>
    </row>
    <row r="204" spans="1:5">
      <c r="A204" s="2">
        <f t="shared" si="6"/>
        <v>11.616666666666667</v>
      </c>
      <c r="B204" s="8">
        <v>697</v>
      </c>
      <c r="C204" s="9">
        <v>0.20709534368070961</v>
      </c>
      <c r="D204" s="9">
        <v>0.15249031336244059</v>
      </c>
      <c r="E204" s="10">
        <f t="shared" si="7"/>
        <v>-1.8806542038868994</v>
      </c>
    </row>
    <row r="205" spans="1:5">
      <c r="A205" s="2">
        <f t="shared" si="6"/>
        <v>11.75</v>
      </c>
      <c r="B205" s="8">
        <v>705</v>
      </c>
      <c r="C205" s="9">
        <v>0.1977827050997783</v>
      </c>
      <c r="D205" s="9">
        <v>0.14518088993048614</v>
      </c>
      <c r="E205" s="10">
        <f t="shared" si="7"/>
        <v>-1.9297747973020605</v>
      </c>
    </row>
    <row r="206" spans="1:5">
      <c r="A206" s="2">
        <f t="shared" si="6"/>
        <v>11.833333333333334</v>
      </c>
      <c r="B206" s="8">
        <v>710</v>
      </c>
      <c r="C206" s="9">
        <v>0.19467849223946787</v>
      </c>
      <c r="D206" s="9">
        <v>0.14275442444456521</v>
      </c>
      <c r="E206" s="10">
        <f t="shared" si="7"/>
        <v>-1.9466294365686079</v>
      </c>
    </row>
    <row r="207" spans="1:5">
      <c r="A207" s="2">
        <f t="shared" si="6"/>
        <v>11.916666666666666</v>
      </c>
      <c r="B207" s="8">
        <v>715</v>
      </c>
      <c r="C207" s="9">
        <v>0.18736141906873621</v>
      </c>
      <c r="D207" s="9">
        <v>0.1370545706440329</v>
      </c>
      <c r="E207" s="10">
        <f t="shared" si="7"/>
        <v>-1.9873761065958475</v>
      </c>
    </row>
    <row r="208" spans="1:5">
      <c r="A208" s="2">
        <f t="shared" si="6"/>
        <v>11.983333333333333</v>
      </c>
      <c r="B208" s="8">
        <v>719</v>
      </c>
      <c r="C208" s="9">
        <v>0.18580931263858097</v>
      </c>
      <c r="D208" s="9">
        <v>0.13584904807842185</v>
      </c>
      <c r="E208" s="10">
        <f t="shared" si="7"/>
        <v>-1.9962109502861756</v>
      </c>
    </row>
    <row r="209" spans="1:5">
      <c r="A209" s="2">
        <f t="shared" si="6"/>
        <v>12.05</v>
      </c>
      <c r="B209" s="8">
        <v>723</v>
      </c>
      <c r="C209" s="9">
        <v>0.18337028824833709</v>
      </c>
      <c r="D209" s="9">
        <v>0.13395714755065763</v>
      </c>
      <c r="E209" s="10">
        <f t="shared" si="7"/>
        <v>-2.010235324574436</v>
      </c>
    </row>
    <row r="210" spans="1:5">
      <c r="A210" s="2">
        <f t="shared" si="6"/>
        <v>12.133333333333333</v>
      </c>
      <c r="B210" s="8">
        <v>728</v>
      </c>
      <c r="C210" s="9">
        <v>0.18070953436807091</v>
      </c>
      <c r="D210" s="9">
        <v>0.13189672225816787</v>
      </c>
      <c r="E210" s="10">
        <f t="shared" si="7"/>
        <v>-2.0257360697710673</v>
      </c>
    </row>
    <row r="211" spans="1:5">
      <c r="A211" s="2">
        <f t="shared" si="6"/>
        <v>12.2</v>
      </c>
      <c r="B211" s="8">
        <v>732</v>
      </c>
      <c r="C211" s="9">
        <v>0.17405764966740578</v>
      </c>
      <c r="D211" s="9">
        <v>0.12676142184338907</v>
      </c>
      <c r="E211" s="10">
        <f t="shared" si="7"/>
        <v>-2.0654485274079586</v>
      </c>
    </row>
    <row r="212" spans="1:5">
      <c r="A212" s="2">
        <f t="shared" si="6"/>
        <v>12.283333333333333</v>
      </c>
      <c r="B212" s="8">
        <v>737</v>
      </c>
      <c r="C212" s="9">
        <v>0.17250554323725056</v>
      </c>
      <c r="D212" s="9">
        <v>0.12556641365263554</v>
      </c>
      <c r="E212" s="10">
        <f t="shared" si="7"/>
        <v>-2.0749204679319648</v>
      </c>
    </row>
    <row r="213" spans="1:5">
      <c r="A213" s="2">
        <f t="shared" si="6"/>
        <v>12.35</v>
      </c>
      <c r="B213" s="8">
        <v>741</v>
      </c>
      <c r="C213" s="9">
        <v>0.1705099778270511</v>
      </c>
      <c r="D213" s="9">
        <v>0.12403176357764813</v>
      </c>
      <c r="E213" s="10">
        <f t="shared" si="7"/>
        <v>-2.0872175882956703</v>
      </c>
    </row>
    <row r="214" spans="1:5">
      <c r="A214" s="2">
        <f t="shared" si="6"/>
        <v>12.416666666666666</v>
      </c>
      <c r="B214" s="8">
        <v>745</v>
      </c>
      <c r="C214" s="9">
        <v>0.16385809312638583</v>
      </c>
      <c r="D214" s="9">
        <v>0.11893075062053336</v>
      </c>
      <c r="E214" s="10">
        <f t="shared" si="7"/>
        <v>-2.1292138828147094</v>
      </c>
    </row>
    <row r="215" spans="1:5">
      <c r="A215" s="2">
        <f t="shared" si="6"/>
        <v>12.5</v>
      </c>
      <c r="B215" s="8">
        <v>750</v>
      </c>
      <c r="C215" s="9">
        <v>0.16164079822616406</v>
      </c>
      <c r="D215" s="9">
        <v>0.11723534827808817</v>
      </c>
      <c r="E215" s="10">
        <f t="shared" si="7"/>
        <v>-2.1435718408449835</v>
      </c>
    </row>
    <row r="216" spans="1:5">
      <c r="A216" s="2">
        <f t="shared" si="6"/>
        <v>12.6</v>
      </c>
      <c r="B216" s="8">
        <v>756</v>
      </c>
      <c r="C216" s="9">
        <v>0.15831485587583149</v>
      </c>
      <c r="D216" s="9">
        <v>0.11469685317177343</v>
      </c>
      <c r="E216" s="10">
        <f t="shared" si="7"/>
        <v>-2.1654626905172081</v>
      </c>
    </row>
    <row r="217" spans="1:5">
      <c r="A217" s="2">
        <f t="shared" si="6"/>
        <v>12.75</v>
      </c>
      <c r="B217" s="8">
        <v>765</v>
      </c>
      <c r="C217" s="9">
        <v>0.14966740576496673</v>
      </c>
      <c r="D217" s="9">
        <v>0.10812252698772379</v>
      </c>
      <c r="E217" s="10">
        <f t="shared" si="7"/>
        <v>-2.2244901857814949</v>
      </c>
    </row>
    <row r="218" spans="1:5">
      <c r="A218" s="2">
        <f t="shared" si="6"/>
        <v>12.85</v>
      </c>
      <c r="B218" s="8">
        <v>771</v>
      </c>
      <c r="C218" s="9">
        <v>0.14678492239467858</v>
      </c>
      <c r="D218" s="9">
        <v>0.10593931391158425</v>
      </c>
      <c r="E218" s="10">
        <f t="shared" si="7"/>
        <v>-2.2448888590847238</v>
      </c>
    </row>
    <row r="219" spans="1:5">
      <c r="A219" s="2">
        <f t="shared" si="6"/>
        <v>12.95</v>
      </c>
      <c r="B219" s="8">
        <v>777</v>
      </c>
      <c r="C219" s="9">
        <v>0.1441241685144124</v>
      </c>
      <c r="D219" s="9">
        <v>0.10392767535624668</v>
      </c>
      <c r="E219" s="10">
        <f t="shared" si="7"/>
        <v>-2.2640600510307225</v>
      </c>
    </row>
    <row r="220" spans="1:5">
      <c r="A220" s="2">
        <f t="shared" si="6"/>
        <v>13.033333333333333</v>
      </c>
      <c r="B220" s="8">
        <v>782</v>
      </c>
      <c r="C220" s="9">
        <v>0.13680709534368074</v>
      </c>
      <c r="D220" s="9">
        <v>9.8413587724751575E-2</v>
      </c>
      <c r="E220" s="10">
        <f t="shared" si="7"/>
        <v>-2.3185763978233567</v>
      </c>
    </row>
    <row r="221" spans="1:5">
      <c r="A221" s="2">
        <f t="shared" si="6"/>
        <v>13.133333333333333</v>
      </c>
      <c r="B221" s="8">
        <v>788</v>
      </c>
      <c r="C221" s="9">
        <v>0.13481152993348111</v>
      </c>
      <c r="D221" s="9">
        <v>9.6914288972985471E-2</v>
      </c>
      <c r="E221" s="10">
        <f t="shared" si="7"/>
        <v>-2.3339283099352022</v>
      </c>
    </row>
    <row r="222" spans="1:5">
      <c r="A222" s="2">
        <f t="shared" si="6"/>
        <v>13.216666666666667</v>
      </c>
      <c r="B222" s="8">
        <v>793</v>
      </c>
      <c r="C222" s="9">
        <v>0.13237250554323723</v>
      </c>
      <c r="D222" s="9">
        <v>9.5084446913671308E-2</v>
      </c>
      <c r="E222" s="10">
        <f t="shared" si="7"/>
        <v>-2.3529898673517029</v>
      </c>
    </row>
    <row r="223" spans="1:5">
      <c r="A223" s="2">
        <f t="shared" si="6"/>
        <v>13.35</v>
      </c>
      <c r="B223" s="8">
        <v>801</v>
      </c>
      <c r="C223" s="9">
        <v>0.12483370288248342</v>
      </c>
      <c r="D223" s="9">
        <v>8.9446820141593164E-2</v>
      </c>
      <c r="E223" s="10">
        <f t="shared" si="7"/>
        <v>-2.414111018663279</v>
      </c>
    </row>
    <row r="224" spans="1:5">
      <c r="A224" s="2">
        <f t="shared" si="6"/>
        <v>13.5</v>
      </c>
      <c r="B224" s="8">
        <v>810</v>
      </c>
      <c r="C224" s="9">
        <v>0.12106430155210644</v>
      </c>
      <c r="D224" s="9">
        <v>8.6638301762907655E-2</v>
      </c>
      <c r="E224" s="10">
        <f t="shared" si="7"/>
        <v>-2.4460132775559784</v>
      </c>
    </row>
    <row r="225" spans="1:5">
      <c r="A225" s="2">
        <f t="shared" si="6"/>
        <v>13.566666666666666</v>
      </c>
      <c r="B225" s="8">
        <v>814</v>
      </c>
      <c r="C225" s="9">
        <v>0.11906873614190697</v>
      </c>
      <c r="D225" s="9">
        <v>8.5154205743914316E-2</v>
      </c>
      <c r="E225" s="10">
        <f t="shared" si="7"/>
        <v>-2.4632914809156912</v>
      </c>
    </row>
    <row r="226" spans="1:5">
      <c r="A226" s="2">
        <f t="shared" si="6"/>
        <v>13.633333333333333</v>
      </c>
      <c r="B226" s="8">
        <v>818</v>
      </c>
      <c r="C226" s="9">
        <v>0.11707317073170734</v>
      </c>
      <c r="D226" s="9">
        <v>8.3672020304833755E-2</v>
      </c>
      <c r="E226" s="10">
        <f t="shared" si="7"/>
        <v>-2.4808506428584125</v>
      </c>
    </row>
    <row r="227" spans="1:5">
      <c r="A227" s="2">
        <f t="shared" si="6"/>
        <v>13.7</v>
      </c>
      <c r="B227" s="8">
        <v>822</v>
      </c>
      <c r="C227" s="9">
        <v>0.11175166297117514</v>
      </c>
      <c r="D227" s="9">
        <v>7.9728838403691951E-2</v>
      </c>
      <c r="E227" s="10">
        <f t="shared" si="7"/>
        <v>-2.5291239216985102</v>
      </c>
    </row>
    <row r="228" spans="1:5">
      <c r="A228" s="2">
        <f t="shared" si="6"/>
        <v>13.766666666666667</v>
      </c>
      <c r="B228" s="8">
        <v>826</v>
      </c>
      <c r="C228" s="9">
        <v>0.11064301552106434</v>
      </c>
      <c r="D228" s="9">
        <v>7.8909042509071145E-2</v>
      </c>
      <c r="E228" s="10">
        <f t="shared" si="7"/>
        <v>-2.5394594504846513</v>
      </c>
    </row>
    <row r="229" spans="1:5">
      <c r="A229" s="2">
        <f t="shared" si="6"/>
        <v>13.816666666666666</v>
      </c>
      <c r="B229" s="8">
        <v>829</v>
      </c>
      <c r="C229" s="9">
        <v>0.10931263858093125</v>
      </c>
      <c r="D229" s="9">
        <v>7.7926059448496537E-2</v>
      </c>
      <c r="E229" s="10">
        <f t="shared" si="7"/>
        <v>-2.5519948576752927</v>
      </c>
    </row>
    <row r="230" spans="1:5">
      <c r="A230" s="2">
        <f t="shared" si="6"/>
        <v>13.9</v>
      </c>
      <c r="B230" s="8">
        <v>834</v>
      </c>
      <c r="C230" s="9">
        <v>0.10731707317073177</v>
      </c>
      <c r="D230" s="9">
        <v>7.6453161723374172E-2</v>
      </c>
      <c r="E230" s="10">
        <f t="shared" si="7"/>
        <v>-2.5710769907143689</v>
      </c>
    </row>
    <row r="231" spans="1:5">
      <c r="A231" s="2">
        <f t="shared" si="6"/>
        <v>13.983333333333333</v>
      </c>
      <c r="B231" s="8">
        <v>839</v>
      </c>
      <c r="C231" s="9">
        <v>0.10487804878048788</v>
      </c>
      <c r="D231" s="9">
        <v>7.4655518340066312E-2</v>
      </c>
      <c r="E231" s="10">
        <f t="shared" si="7"/>
        <v>-2.5948708348882881</v>
      </c>
    </row>
    <row r="232" spans="1:5">
      <c r="A232" s="2">
        <f t="shared" si="6"/>
        <v>14.1</v>
      </c>
      <c r="B232" s="8">
        <v>846</v>
      </c>
      <c r="C232" s="9">
        <v>9.8669623059867026E-2</v>
      </c>
      <c r="D232" s="9">
        <v>7.0092386836076853E-2</v>
      </c>
      <c r="E232" s="10">
        <f t="shared" si="7"/>
        <v>-2.657941095175036</v>
      </c>
    </row>
    <row r="233" spans="1:5">
      <c r="A233" s="2">
        <f t="shared" si="6"/>
        <v>14.183333333333334</v>
      </c>
      <c r="B233" s="8">
        <v>851</v>
      </c>
      <c r="C233" s="9">
        <v>9.6674057649667397E-2</v>
      </c>
      <c r="D233" s="9">
        <v>6.8629521947697364E-2</v>
      </c>
      <c r="E233" s="10">
        <f t="shared" si="7"/>
        <v>-2.6790324877321114</v>
      </c>
    </row>
    <row r="234" spans="1:5">
      <c r="A234" s="2">
        <f t="shared" si="6"/>
        <v>14.283333333333333</v>
      </c>
      <c r="B234" s="8">
        <v>857</v>
      </c>
      <c r="C234" s="9">
        <v>9.4235033259423506E-2</v>
      </c>
      <c r="D234" s="9">
        <v>6.6844114767437249E-2</v>
      </c>
      <c r="E234" s="10">
        <f t="shared" si="7"/>
        <v>-2.7053920156979885</v>
      </c>
    </row>
    <row r="235" spans="1:5">
      <c r="A235" s="2">
        <f t="shared" si="6"/>
        <v>14.416666666666666</v>
      </c>
      <c r="B235" s="8">
        <v>865</v>
      </c>
      <c r="C235" s="9">
        <v>8.6696230598669696E-2</v>
      </c>
      <c r="D235" s="9">
        <v>6.1343172115889757E-2</v>
      </c>
      <c r="E235" s="10">
        <f t="shared" si="7"/>
        <v>-2.7912714079733756</v>
      </c>
    </row>
    <row r="236" spans="1:5">
      <c r="A236" s="2">
        <f t="shared" si="6"/>
        <v>14.483333333333333</v>
      </c>
      <c r="B236" s="8">
        <v>869</v>
      </c>
      <c r="C236" s="9">
        <v>8.6252771618625282E-2</v>
      </c>
      <c r="D236" s="9">
        <v>6.1020412199507212E-2</v>
      </c>
      <c r="E236" s="10">
        <f t="shared" si="7"/>
        <v>-2.7965468445622634</v>
      </c>
    </row>
    <row r="237" spans="1:5">
      <c r="A237" s="2">
        <f t="shared" si="6"/>
        <v>14.533333333333333</v>
      </c>
      <c r="B237" s="8">
        <v>872</v>
      </c>
      <c r="C237" s="9">
        <v>8.5144124168514482E-2</v>
      </c>
      <c r="D237" s="9">
        <v>6.0213912259785125E-2</v>
      </c>
      <c r="E237" s="10">
        <f t="shared" si="7"/>
        <v>-2.8098518527061236</v>
      </c>
    </row>
    <row r="238" spans="1:5">
      <c r="A238" s="2">
        <f t="shared" si="6"/>
        <v>14.583333333333334</v>
      </c>
      <c r="B238" s="8">
        <v>875</v>
      </c>
      <c r="C238" s="9">
        <v>8.3813747228381391E-2</v>
      </c>
      <c r="D238" s="9">
        <v>5.9246865643695468E-2</v>
      </c>
      <c r="E238" s="10">
        <f t="shared" si="7"/>
        <v>-2.8260424008945253</v>
      </c>
    </row>
    <row r="239" spans="1:5">
      <c r="A239" s="2">
        <f t="shared" si="6"/>
        <v>14.666666666666666</v>
      </c>
      <c r="B239" s="8">
        <v>880</v>
      </c>
      <c r="C239" s="9">
        <v>8.2483370288248314E-2</v>
      </c>
      <c r="D239" s="9">
        <v>5.8280639833900298E-2</v>
      </c>
      <c r="E239" s="10">
        <f t="shared" si="7"/>
        <v>-2.8424853190966552</v>
      </c>
    </row>
    <row r="240" spans="1:5">
      <c r="A240" s="2">
        <f t="shared" si="6"/>
        <v>14.733333333333333</v>
      </c>
      <c r="B240" s="8">
        <v>884</v>
      </c>
      <c r="C240" s="9">
        <v>8.0487804878048838E-2</v>
      </c>
      <c r="D240" s="9">
        <v>5.6832837846480237E-2</v>
      </c>
      <c r="E240" s="10">
        <f t="shared" si="7"/>
        <v>-2.8676409892084287</v>
      </c>
    </row>
    <row r="241" spans="1:5">
      <c r="A241" s="2">
        <f t="shared" si="6"/>
        <v>14.816666666666666</v>
      </c>
      <c r="B241" s="8">
        <v>889</v>
      </c>
      <c r="C241" s="9">
        <v>7.8935698447893624E-2</v>
      </c>
      <c r="D241" s="9">
        <v>5.5708042566881041E-2</v>
      </c>
      <c r="E241" s="10">
        <f t="shared" si="7"/>
        <v>-2.8876307516844348</v>
      </c>
    </row>
    <row r="242" spans="1:5">
      <c r="A242" s="2">
        <f t="shared" si="6"/>
        <v>14.883333333333333</v>
      </c>
      <c r="B242" s="8">
        <v>893</v>
      </c>
      <c r="C242" s="9">
        <v>7.339246119733929E-2</v>
      </c>
      <c r="D242" s="9">
        <v>5.1699982654210656E-2</v>
      </c>
      <c r="E242" s="10">
        <f t="shared" si="7"/>
        <v>-2.9622978329763079</v>
      </c>
    </row>
    <row r="243" spans="1:5">
      <c r="A243" s="2">
        <f t="shared" si="6"/>
        <v>14.966666666666667</v>
      </c>
      <c r="B243" s="8">
        <v>898</v>
      </c>
      <c r="C243" s="9">
        <v>7.2062084257206199E-2</v>
      </c>
      <c r="D243" s="9">
        <v>5.0740150493410942E-2</v>
      </c>
      <c r="E243" s="10">
        <f t="shared" si="7"/>
        <v>-2.9810377588435641</v>
      </c>
    </row>
    <row r="244" spans="1:5">
      <c r="A244" s="2">
        <f t="shared" si="6"/>
        <v>15.033333333333333</v>
      </c>
      <c r="B244" s="8">
        <v>902</v>
      </c>
      <c r="C244" s="9">
        <v>7.0509977827050985E-2</v>
      </c>
      <c r="D244" s="9">
        <v>4.9621372056546813E-2</v>
      </c>
      <c r="E244" s="10">
        <f t="shared" si="7"/>
        <v>-3.0033336498201022</v>
      </c>
    </row>
    <row r="245" spans="1:5">
      <c r="A245" s="2">
        <f t="shared" si="6"/>
        <v>15.116666666666667</v>
      </c>
      <c r="B245" s="8">
        <v>907</v>
      </c>
      <c r="C245" s="9">
        <v>6.8736141906873646E-2</v>
      </c>
      <c r="D245" s="9">
        <v>4.8344118766653996E-2</v>
      </c>
      <c r="E245" s="10">
        <f t="shared" si="7"/>
        <v>-3.0294107032269482</v>
      </c>
    </row>
    <row r="246" spans="1:5">
      <c r="A246" s="2">
        <f t="shared" si="6"/>
        <v>15.183333333333334</v>
      </c>
      <c r="B246" s="8">
        <v>911</v>
      </c>
      <c r="C246" s="9">
        <v>6.7627494456762846E-2</v>
      </c>
      <c r="D246" s="9">
        <v>4.7546566025974769E-2</v>
      </c>
      <c r="E246" s="10">
        <f t="shared" si="7"/>
        <v>-3.0460457107694729</v>
      </c>
    </row>
    <row r="247" spans="1:5">
      <c r="A247" s="2">
        <f t="shared" si="6"/>
        <v>15.25</v>
      </c>
      <c r="B247" s="8">
        <v>915</v>
      </c>
      <c r="C247" s="9">
        <v>6.5853658536585341E-2</v>
      </c>
      <c r="D247" s="9">
        <v>4.6271648818612683E-2</v>
      </c>
      <c r="E247" s="10">
        <f t="shared" si="7"/>
        <v>-3.073225841975574</v>
      </c>
    </row>
    <row r="248" spans="1:5">
      <c r="A248" s="2">
        <f t="shared" si="6"/>
        <v>15.333333333333334</v>
      </c>
      <c r="B248" s="8">
        <v>920</v>
      </c>
      <c r="C248" s="9">
        <v>6.4523281596452403E-2</v>
      </c>
      <c r="D248" s="9">
        <v>4.5316402373860663E-2</v>
      </c>
      <c r="E248" s="10">
        <f t="shared" si="7"/>
        <v>-3.094086228721308</v>
      </c>
    </row>
    <row r="249" spans="1:5">
      <c r="A249" s="2">
        <f t="shared" si="6"/>
        <v>15.4</v>
      </c>
      <c r="B249" s="8">
        <v>924</v>
      </c>
      <c r="C249" s="9">
        <v>5.9645232815964629E-2</v>
      </c>
      <c r="D249" s="9">
        <v>4.1820718669254658E-2</v>
      </c>
      <c r="E249" s="10">
        <f t="shared" si="7"/>
        <v>-3.1743634003073398</v>
      </c>
    </row>
    <row r="250" spans="1:5">
      <c r="A250" s="2">
        <f t="shared" si="6"/>
        <v>15.5</v>
      </c>
      <c r="B250" s="8">
        <v>930</v>
      </c>
      <c r="C250" s="9">
        <v>5.8314855875831538E-2</v>
      </c>
      <c r="D250" s="9">
        <v>4.0869224065686494E-2</v>
      </c>
      <c r="E250" s="10">
        <f t="shared" si="7"/>
        <v>-3.1973779670110236</v>
      </c>
    </row>
    <row r="251" spans="1:5">
      <c r="A251" s="2">
        <f t="shared" si="6"/>
        <v>15.65</v>
      </c>
      <c r="B251" s="8">
        <v>939</v>
      </c>
      <c r="C251" s="9">
        <v>5.5875831485587647E-2</v>
      </c>
      <c r="D251" s="9">
        <v>3.9126897171503583E-2</v>
      </c>
      <c r="E251" s="10">
        <f t="shared" si="7"/>
        <v>-3.2409451412909407</v>
      </c>
    </row>
    <row r="252" spans="1:5">
      <c r="A252" s="2">
        <f t="shared" si="6"/>
        <v>15.716666666666667</v>
      </c>
      <c r="B252" s="8">
        <v>943</v>
      </c>
      <c r="C252" s="9">
        <v>5.4545454545454564E-2</v>
      </c>
      <c r="D252" s="9">
        <v>3.8177669697579845E-2</v>
      </c>
      <c r="E252" s="10">
        <f t="shared" si="7"/>
        <v>-3.2655044971836875</v>
      </c>
    </row>
    <row r="253" spans="1:5">
      <c r="A253" s="2">
        <f t="shared" si="6"/>
        <v>15.783333333333333</v>
      </c>
      <c r="B253" s="8">
        <v>947</v>
      </c>
      <c r="C253" s="9">
        <v>5.3658536585365887E-2</v>
      </c>
      <c r="D253" s="9">
        <v>3.7545294904420164E-2</v>
      </c>
      <c r="E253" s="10">
        <f t="shared" si="7"/>
        <v>-3.2822072107688975</v>
      </c>
    </row>
    <row r="254" spans="1:5">
      <c r="A254" s="2">
        <f t="shared" si="6"/>
        <v>15.85</v>
      </c>
      <c r="B254" s="8">
        <v>951</v>
      </c>
      <c r="C254" s="9">
        <v>5.2328159645232804E-2</v>
      </c>
      <c r="D254" s="9">
        <v>3.659739725313494E-2</v>
      </c>
      <c r="E254" s="10">
        <f t="shared" si="7"/>
        <v>-3.3077781544058111</v>
      </c>
    </row>
    <row r="255" spans="1:5">
      <c r="A255" s="2">
        <f t="shared" si="6"/>
        <v>15.916666666666666</v>
      </c>
      <c r="B255" s="8">
        <v>955</v>
      </c>
      <c r="C255" s="9">
        <v>4.8115299334811568E-2</v>
      </c>
      <c r="D255" s="9">
        <v>3.3600971612585726E-2</v>
      </c>
      <c r="E255" s="10">
        <f t="shared" si="7"/>
        <v>-3.3932002953898261</v>
      </c>
    </row>
    <row r="256" spans="1:5">
      <c r="A256" s="2">
        <f t="shared" si="6"/>
        <v>16.016666666666666</v>
      </c>
      <c r="B256" s="8">
        <v>961</v>
      </c>
      <c r="C256" s="9">
        <v>4.6563192904656346E-2</v>
      </c>
      <c r="D256" s="9">
        <v>3.2499032499032555E-2</v>
      </c>
      <c r="E256" s="10">
        <f t="shared" si="7"/>
        <v>-3.4265449593500952</v>
      </c>
    </row>
    <row r="257" spans="1:5">
      <c r="A257" s="2">
        <f t="shared" si="6"/>
        <v>16.149999999999999</v>
      </c>
      <c r="B257" s="8">
        <v>969</v>
      </c>
      <c r="C257" s="9">
        <v>4.4789356984479001E-2</v>
      </c>
      <c r="D257" s="9">
        <v>3.1240993779433696E-2</v>
      </c>
      <c r="E257" s="10">
        <f t="shared" si="7"/>
        <v>-3.4660241433951775</v>
      </c>
    </row>
    <row r="258" spans="1:5">
      <c r="A258" s="2">
        <f t="shared" si="6"/>
        <v>16.2</v>
      </c>
      <c r="B258" s="8">
        <v>972</v>
      </c>
      <c r="C258" s="9">
        <v>4.3902439024390331E-2</v>
      </c>
      <c r="D258" s="9">
        <v>3.0612501825470016E-2</v>
      </c>
      <c r="E258" s="10">
        <f t="shared" si="7"/>
        <v>-3.4863467970723292</v>
      </c>
    </row>
    <row r="259" spans="1:5">
      <c r="A259" s="2">
        <f t="shared" ref="A259:A301" si="8">B259/60</f>
        <v>16.333333333333332</v>
      </c>
      <c r="B259" s="8">
        <v>980</v>
      </c>
      <c r="C259" s="9">
        <v>4.2128603104212826E-2</v>
      </c>
      <c r="D259" s="9">
        <v>2.9356571256012268E-2</v>
      </c>
      <c r="E259" s="10">
        <f t="shared" ref="E259:E301" si="9">LN(D259)</f>
        <v>-3.5282388648888379</v>
      </c>
    </row>
    <row r="260" spans="1:5">
      <c r="A260" s="2">
        <f t="shared" si="8"/>
        <v>16.416666666666668</v>
      </c>
      <c r="B260" s="8">
        <v>985</v>
      </c>
      <c r="C260" s="9">
        <v>4.1019955654102026E-2</v>
      </c>
      <c r="D260" s="9">
        <v>2.8572327001646365E-2</v>
      </c>
      <c r="E260" s="10">
        <f t="shared" si="9"/>
        <v>-3.5553166169261763</v>
      </c>
    </row>
    <row r="261" spans="1:5">
      <c r="A261" s="2">
        <f t="shared" si="8"/>
        <v>16.516666666666666</v>
      </c>
      <c r="B261" s="8">
        <v>991</v>
      </c>
      <c r="C261" s="9">
        <v>4.013303769401335E-2</v>
      </c>
      <c r="D261" s="9">
        <v>2.7945325663240341E-2</v>
      </c>
      <c r="E261" s="10">
        <f t="shared" si="9"/>
        <v>-3.5775053326071293</v>
      </c>
    </row>
    <row r="262" spans="1:5">
      <c r="A262" s="2">
        <f t="shared" si="8"/>
        <v>16.666666666666668</v>
      </c>
      <c r="B262" s="8">
        <v>1000</v>
      </c>
      <c r="C262" s="9">
        <v>3.5033259423503285E-2</v>
      </c>
      <c r="D262" s="9">
        <v>2.4346850433806903E-2</v>
      </c>
      <c r="E262" s="10">
        <f t="shared" si="9"/>
        <v>-3.7153527834536195</v>
      </c>
    </row>
    <row r="263" spans="1:5">
      <c r="A263" s="2">
        <f t="shared" si="8"/>
        <v>16.833333333333332</v>
      </c>
      <c r="B263" s="8">
        <v>1010</v>
      </c>
      <c r="C263" s="9">
        <v>3.325942350332594E-2</v>
      </c>
      <c r="D263" s="9">
        <v>2.3097908891780594E-2</v>
      </c>
      <c r="E263" s="10">
        <f t="shared" si="9"/>
        <v>-3.768013189717291</v>
      </c>
    </row>
    <row r="264" spans="1:5">
      <c r="A264" s="2">
        <f t="shared" si="8"/>
        <v>16.966666666666665</v>
      </c>
      <c r="B264" s="8">
        <v>1018</v>
      </c>
      <c r="C264" s="9">
        <v>3.1485587583148594E-2</v>
      </c>
      <c r="D264" s="9">
        <v>2.1850358153253424E-2</v>
      </c>
      <c r="E264" s="10">
        <f t="shared" si="9"/>
        <v>-3.8235379661216302</v>
      </c>
    </row>
    <row r="265" spans="1:5">
      <c r="A265" s="2">
        <f t="shared" si="8"/>
        <v>17.05</v>
      </c>
      <c r="B265" s="8">
        <v>1023</v>
      </c>
      <c r="C265" s="9">
        <v>3.0598669623059922E-2</v>
      </c>
      <c r="D265" s="9">
        <v>2.1227103609513829E-2</v>
      </c>
      <c r="E265" s="10">
        <f t="shared" si="9"/>
        <v>-3.8524764417069237</v>
      </c>
    </row>
    <row r="266" spans="1:5">
      <c r="A266" s="2">
        <f t="shared" si="8"/>
        <v>17.149999999999999</v>
      </c>
      <c r="B266" s="8">
        <v>1029</v>
      </c>
      <c r="C266" s="9">
        <v>3.0155210643015507E-2</v>
      </c>
      <c r="D266" s="9">
        <v>2.091560641720654E-2</v>
      </c>
      <c r="E266" s="10">
        <f t="shared" si="9"/>
        <v>-3.8672596801403123</v>
      </c>
    </row>
    <row r="267" spans="1:5">
      <c r="A267" s="2">
        <f t="shared" si="8"/>
        <v>17.25</v>
      </c>
      <c r="B267" s="8">
        <v>1035</v>
      </c>
      <c r="C267" s="9">
        <v>2.9046563192904707E-2</v>
      </c>
      <c r="D267" s="9">
        <v>2.0137242544920379E-2</v>
      </c>
      <c r="E267" s="10">
        <f t="shared" si="9"/>
        <v>-3.905184315418853</v>
      </c>
    </row>
    <row r="268" spans="1:5">
      <c r="A268" s="2">
        <f t="shared" si="8"/>
        <v>17.350000000000001</v>
      </c>
      <c r="B268" s="8">
        <v>1041</v>
      </c>
      <c r="C268" s="9">
        <v>2.7716186252771616E-2</v>
      </c>
      <c r="D268" s="9">
        <v>1.9203920142397565E-2</v>
      </c>
      <c r="E268" s="10">
        <f t="shared" si="9"/>
        <v>-3.952640846705886</v>
      </c>
    </row>
    <row r="269" spans="1:5">
      <c r="A269" s="2">
        <f t="shared" si="8"/>
        <v>17.433333333333334</v>
      </c>
      <c r="B269" s="8">
        <v>1046</v>
      </c>
      <c r="C269" s="9">
        <v>2.6385809312638689E-2</v>
      </c>
      <c r="D269" s="9">
        <v>1.827137599495321E-2</v>
      </c>
      <c r="E269" s="10">
        <f t="shared" si="9"/>
        <v>-4.0024195969808556</v>
      </c>
    </row>
    <row r="270" spans="1:5">
      <c r="A270" s="2">
        <f t="shared" si="8"/>
        <v>17.516666666666666</v>
      </c>
      <c r="B270" s="8">
        <v>1051</v>
      </c>
      <c r="C270" s="9">
        <v>2.5498891352549857E-2</v>
      </c>
      <c r="D270" s="9">
        <v>1.765011178001789E-2</v>
      </c>
      <c r="E270" s="10">
        <f t="shared" si="9"/>
        <v>-4.0370131624773959</v>
      </c>
    </row>
    <row r="271" spans="1:5">
      <c r="A271" s="2">
        <f t="shared" si="8"/>
        <v>17.616666666666667</v>
      </c>
      <c r="B271" s="8">
        <v>1057</v>
      </c>
      <c r="C271" s="9">
        <v>2.4168514412416926E-2</v>
      </c>
      <c r="D271" s="9">
        <v>1.6718862562901064E-2</v>
      </c>
      <c r="E271" s="10">
        <f t="shared" si="9"/>
        <v>-4.0912177021742524</v>
      </c>
    </row>
    <row r="272" spans="1:5">
      <c r="A272" s="2">
        <f t="shared" si="8"/>
        <v>17.7</v>
      </c>
      <c r="B272" s="8">
        <v>1062</v>
      </c>
      <c r="C272" s="9">
        <v>2.3281596452328253E-2</v>
      </c>
      <c r="D272" s="9">
        <v>1.6098460735739634E-2</v>
      </c>
      <c r="E272" s="10">
        <f t="shared" si="9"/>
        <v>-4.129031618038109</v>
      </c>
    </row>
    <row r="273" spans="1:5">
      <c r="A273" s="2">
        <f t="shared" si="8"/>
        <v>17.8</v>
      </c>
      <c r="B273" s="8">
        <v>1068</v>
      </c>
      <c r="C273" s="9">
        <v>2.2394678492239424E-2</v>
      </c>
      <c r="D273" s="9">
        <v>1.547840336097674E-2</v>
      </c>
      <c r="E273" s="10">
        <f t="shared" si="9"/>
        <v>-4.1683095581958298</v>
      </c>
    </row>
    <row r="274" spans="1:5">
      <c r="A274" s="2">
        <f t="shared" si="8"/>
        <v>17.866666666666667</v>
      </c>
      <c r="B274" s="8">
        <v>1072</v>
      </c>
      <c r="C274" s="9">
        <v>2.1729490022173035E-2</v>
      </c>
      <c r="D274" s="9">
        <v>1.501358620426071E-2</v>
      </c>
      <c r="E274" s="10">
        <f t="shared" si="9"/>
        <v>-4.1987997408704656</v>
      </c>
    </row>
    <row r="275" spans="1:5">
      <c r="A275" s="2">
        <f t="shared" si="8"/>
        <v>17.966666666666665</v>
      </c>
      <c r="B275" s="8">
        <v>1078</v>
      </c>
      <c r="C275" s="9">
        <v>2.0399113082039948E-2</v>
      </c>
      <c r="D275" s="9">
        <v>1.408453218690422E-2</v>
      </c>
      <c r="E275" s="10">
        <f t="shared" si="9"/>
        <v>-4.2626780917727096</v>
      </c>
    </row>
    <row r="276" spans="1:5">
      <c r="A276" s="2">
        <f t="shared" si="8"/>
        <v>18.05</v>
      </c>
      <c r="B276" s="8">
        <v>1083</v>
      </c>
      <c r="C276" s="9">
        <v>1.9512195121951275E-2</v>
      </c>
      <c r="D276" s="9">
        <v>1.3465592303478944E-2</v>
      </c>
      <c r="E276" s="10">
        <f t="shared" si="9"/>
        <v>-4.3076175653103244</v>
      </c>
    </row>
    <row r="277" spans="1:5">
      <c r="A277" s="2">
        <f t="shared" si="8"/>
        <v>18.149999999999999</v>
      </c>
      <c r="B277" s="8">
        <v>1089</v>
      </c>
      <c r="C277" s="9">
        <v>1.8625277161862602E-2</v>
      </c>
      <c r="D277" s="9">
        <v>1.2846995655812944E-2</v>
      </c>
      <c r="E277" s="10">
        <f t="shared" si="9"/>
        <v>-4.3546452960806983</v>
      </c>
    </row>
    <row r="278" spans="1:5">
      <c r="A278" s="2">
        <f t="shared" si="8"/>
        <v>18.233333333333334</v>
      </c>
      <c r="B278" s="8">
        <v>1094</v>
      </c>
      <c r="C278" s="9">
        <v>1.7294900221729515E-2</v>
      </c>
      <c r="D278" s="9">
        <v>1.1919743627060605E-2</v>
      </c>
      <c r="E278" s="10">
        <f t="shared" si="9"/>
        <v>-4.4295591253731583</v>
      </c>
    </row>
    <row r="279" spans="1:5">
      <c r="A279" s="2">
        <f t="shared" si="8"/>
        <v>18.350000000000001</v>
      </c>
      <c r="B279" s="8">
        <v>1101</v>
      </c>
      <c r="C279" s="9">
        <v>1.6407982261640842E-2</v>
      </c>
      <c r="D279" s="9">
        <v>1.1302003820707108E-2</v>
      </c>
      <c r="E279" s="10">
        <f t="shared" si="9"/>
        <v>-4.482775239718702</v>
      </c>
    </row>
    <row r="280" spans="1:5">
      <c r="A280" s="2">
        <f t="shared" si="8"/>
        <v>18.45</v>
      </c>
      <c r="B280" s="8">
        <v>1107</v>
      </c>
      <c r="C280" s="9">
        <v>1.552106430155217E-2</v>
      </c>
      <c r="D280" s="9">
        <v>1.0684606252473392E-2</v>
      </c>
      <c r="E280" s="10">
        <f t="shared" si="9"/>
        <v>-4.5389512413838551</v>
      </c>
    </row>
    <row r="281" spans="1:5">
      <c r="A281" s="2">
        <f t="shared" si="8"/>
        <v>18.566666666666666</v>
      </c>
      <c r="B281" s="8">
        <v>1114</v>
      </c>
      <c r="C281" s="9">
        <v>1.4634146341463495E-2</v>
      </c>
      <c r="D281" s="9">
        <v>1.0067550638029773E-2</v>
      </c>
      <c r="E281" s="10">
        <f t="shared" si="9"/>
        <v>-4.5984378353998343</v>
      </c>
    </row>
    <row r="282" spans="1:5">
      <c r="A282" s="2">
        <f t="shared" si="8"/>
        <v>18.683333333333334</v>
      </c>
      <c r="B282" s="8">
        <v>1121</v>
      </c>
      <c r="C282" s="9">
        <v>1.3747228381374823E-2</v>
      </c>
      <c r="D282" s="9">
        <v>9.4508366933615928E-3</v>
      </c>
      <c r="E282" s="10">
        <f t="shared" si="9"/>
        <v>-4.6616520024157673</v>
      </c>
    </row>
    <row r="283" spans="1:5">
      <c r="A283" s="2">
        <f t="shared" si="8"/>
        <v>18.95</v>
      </c>
      <c r="B283" s="8">
        <v>1137</v>
      </c>
      <c r="C283" s="9">
        <v>1.2638580931263865E-2</v>
      </c>
      <c r="D283" s="9">
        <v>8.6804243034783023E-3</v>
      </c>
      <c r="E283" s="10">
        <f t="shared" si="9"/>
        <v>-4.7466848686154028</v>
      </c>
    </row>
    <row r="284" spans="1:5">
      <c r="A284" s="2">
        <f t="shared" si="8"/>
        <v>19.066666666666666</v>
      </c>
      <c r="B284" s="8">
        <v>1144</v>
      </c>
      <c r="C284" s="9">
        <v>1.0864745011086517E-2</v>
      </c>
      <c r="D284" s="9">
        <v>7.4488726034262426E-3</v>
      </c>
      <c r="E284" s="10">
        <f t="shared" si="9"/>
        <v>-4.8996925864411285</v>
      </c>
    </row>
    <row r="285" spans="1:5">
      <c r="A285" s="2">
        <f t="shared" si="8"/>
        <v>19.25</v>
      </c>
      <c r="B285" s="8">
        <v>1155</v>
      </c>
      <c r="C285" s="9">
        <v>9.9778270509978447E-3</v>
      </c>
      <c r="D285" s="9">
        <v>6.8336075940639051E-3</v>
      </c>
      <c r="E285" s="10">
        <f t="shared" si="9"/>
        <v>-4.9859025465946312</v>
      </c>
    </row>
    <row r="286" spans="1:5">
      <c r="A286" s="2">
        <f t="shared" si="8"/>
        <v>19.399999999999999</v>
      </c>
      <c r="B286" s="8">
        <v>1164</v>
      </c>
      <c r="C286" s="9">
        <v>9.090909090909172E-3</v>
      </c>
      <c r="D286" s="9">
        <v>6.218682768547883E-3</v>
      </c>
      <c r="E286" s="10">
        <f t="shared" si="9"/>
        <v>-5.0801971682035889</v>
      </c>
    </row>
    <row r="287" spans="1:5">
      <c r="A287" s="2">
        <f t="shared" si="8"/>
        <v>19.533333333333335</v>
      </c>
      <c r="B287" s="8">
        <v>1172</v>
      </c>
      <c r="C287" s="9">
        <v>8.6474501108647576E-3</v>
      </c>
      <c r="D287" s="9">
        <v>5.9113478365775312E-3</v>
      </c>
      <c r="E287" s="10">
        <f t="shared" si="9"/>
        <v>-5.1308814132313278</v>
      </c>
    </row>
    <row r="288" spans="1:5">
      <c r="A288" s="2">
        <f t="shared" si="8"/>
        <v>19.649999999999999</v>
      </c>
      <c r="B288" s="8">
        <v>1179</v>
      </c>
      <c r="C288" s="9">
        <v>7.7605321507760849E-3</v>
      </c>
      <c r="D288" s="9">
        <v>5.2969327580725334E-3</v>
      </c>
      <c r="E288" s="10">
        <f t="shared" si="9"/>
        <v>-5.2406273508419234</v>
      </c>
    </row>
    <row r="289" spans="1:5">
      <c r="A289" s="2">
        <f t="shared" si="8"/>
        <v>19.783333333333335</v>
      </c>
      <c r="B289" s="8">
        <v>1187</v>
      </c>
      <c r="C289" s="9">
        <v>6.8736141906874113E-3</v>
      </c>
      <c r="D289" s="9">
        <v>4.6828571588567744E-3</v>
      </c>
      <c r="E289" s="10">
        <f t="shared" si="9"/>
        <v>-5.3638468513051283</v>
      </c>
    </row>
    <row r="290" spans="1:5">
      <c r="A290" s="2">
        <f t="shared" si="8"/>
        <v>19.933333333333334</v>
      </c>
      <c r="B290" s="8">
        <v>1196</v>
      </c>
      <c r="C290" s="9">
        <v>6.430155210642996E-3</v>
      </c>
      <c r="D290" s="9">
        <v>4.3759465760708424E-3</v>
      </c>
      <c r="E290" s="10">
        <f t="shared" si="9"/>
        <v>-5.4316324223302974</v>
      </c>
    </row>
    <row r="291" spans="1:5">
      <c r="A291" s="2">
        <f t="shared" si="8"/>
        <v>20.033333333333335</v>
      </c>
      <c r="B291" s="8">
        <v>1202</v>
      </c>
      <c r="C291" s="9">
        <v>5.9866962305987386E-3</v>
      </c>
      <c r="D291" s="9">
        <v>4.0691207576520356E-3</v>
      </c>
      <c r="E291" s="10">
        <f t="shared" si="9"/>
        <v>-5.5043283329264128</v>
      </c>
    </row>
    <row r="292" spans="1:5">
      <c r="A292" s="2">
        <f t="shared" si="8"/>
        <v>20.133333333333333</v>
      </c>
      <c r="B292" s="8">
        <v>1208</v>
      </c>
      <c r="C292" s="9">
        <v>5.5432372505543233E-3</v>
      </c>
      <c r="D292" s="9">
        <v>3.7623796684894163E-3</v>
      </c>
      <c r="E292" s="10">
        <f t="shared" si="9"/>
        <v>-5.5827036312154048</v>
      </c>
    </row>
    <row r="293" spans="1:5">
      <c r="A293" s="2">
        <f t="shared" si="8"/>
        <v>20.3</v>
      </c>
      <c r="B293" s="8">
        <v>1218</v>
      </c>
      <c r="C293" s="9">
        <v>5.0997782705100659E-3</v>
      </c>
      <c r="D293" s="9">
        <v>3.4557232734909048E-3</v>
      </c>
      <c r="E293" s="10">
        <f t="shared" si="9"/>
        <v>-5.6677235025740709</v>
      </c>
    </row>
    <row r="294" spans="1:5">
      <c r="A294" s="2">
        <f t="shared" si="8"/>
        <v>20.45</v>
      </c>
      <c r="B294" s="8">
        <v>1227</v>
      </c>
      <c r="C294" s="9">
        <v>4.6563192904656506E-3</v>
      </c>
      <c r="D294" s="9">
        <v>3.149151537583971E-3</v>
      </c>
      <c r="E294" s="10">
        <f t="shared" si="9"/>
        <v>-5.7606222155746156</v>
      </c>
    </row>
    <row r="295" spans="1:5">
      <c r="A295" s="2">
        <f t="shared" si="8"/>
        <v>20.566666666666666</v>
      </c>
      <c r="B295" s="8">
        <v>1234</v>
      </c>
      <c r="C295" s="9">
        <v>4.2128603104213931E-3</v>
      </c>
      <c r="D295" s="9">
        <v>2.8426644257159733E-3</v>
      </c>
      <c r="E295" s="10">
        <f t="shared" si="9"/>
        <v>-5.8630134885540013</v>
      </c>
    </row>
    <row r="296" spans="1:5">
      <c r="A296" s="2">
        <f t="shared" si="8"/>
        <v>20.7</v>
      </c>
      <c r="B296" s="8">
        <v>1242</v>
      </c>
      <c r="C296" s="9">
        <v>3.7694013303769779E-3</v>
      </c>
      <c r="D296" s="9">
        <v>2.5362619028526739E-3</v>
      </c>
      <c r="E296" s="10">
        <f t="shared" si="9"/>
        <v>-5.9770639737440154</v>
      </c>
    </row>
    <row r="297" spans="1:5">
      <c r="A297" s="2">
        <f t="shared" si="8"/>
        <v>20.916666666666668</v>
      </c>
      <c r="B297" s="8">
        <v>1255</v>
      </c>
      <c r="C297" s="9">
        <v>2.8824833702883051E-3</v>
      </c>
      <c r="D297" s="9">
        <v>1.9237104841022098E-3</v>
      </c>
      <c r="E297" s="10">
        <f t="shared" si="9"/>
        <v>-6.2534994140996298</v>
      </c>
    </row>
    <row r="298" spans="1:5">
      <c r="A298" s="2">
        <f t="shared" si="8"/>
        <v>21.183333333333334</v>
      </c>
      <c r="B298" s="8">
        <v>1271</v>
      </c>
      <c r="C298" s="9">
        <v>1.995565410199632E-3</v>
      </c>
      <c r="D298" s="9">
        <v>1.3114970014493838E-3</v>
      </c>
      <c r="E298" s="10">
        <f t="shared" si="9"/>
        <v>-6.6365860450119349</v>
      </c>
    </row>
    <row r="299" spans="1:5">
      <c r="A299" s="2">
        <f t="shared" si="8"/>
        <v>21.45</v>
      </c>
      <c r="B299" s="8">
        <v>1287</v>
      </c>
      <c r="C299" s="9">
        <v>1.5521064301552169E-3</v>
      </c>
      <c r="D299" s="9">
        <v>1.0055168987802606E-3</v>
      </c>
      <c r="E299" s="10">
        <f t="shared" si="9"/>
        <v>-6.902253542547431</v>
      </c>
    </row>
    <row r="300" spans="1:5">
      <c r="A300" s="2">
        <f t="shared" si="8"/>
        <v>21.5</v>
      </c>
      <c r="B300" s="8">
        <v>1290</v>
      </c>
      <c r="C300" s="9">
        <v>1.1086474501109593E-3</v>
      </c>
      <c r="D300" s="9">
        <v>6.996211753192913E-4</v>
      </c>
      <c r="E300" s="10">
        <f t="shared" si="9"/>
        <v>-7.2649715475258976</v>
      </c>
    </row>
    <row r="301" spans="1:5">
      <c r="A301" s="2">
        <f t="shared" si="8"/>
        <v>22.083333333333332</v>
      </c>
      <c r="B301" s="8">
        <v>1325</v>
      </c>
      <c r="C301" s="9">
        <v>4.4345898004441523E-4</v>
      </c>
      <c r="D301" s="9">
        <v>2.4093572480647638E-4</v>
      </c>
      <c r="E301" s="10">
        <f t="shared" si="9"/>
        <v>-8.3309803620927507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workbookViewId="0">
      <selection sqref="A1:XFD1048576"/>
    </sheetView>
  </sheetViews>
  <sheetFormatPr defaultRowHeight="15"/>
  <cols>
    <col min="7" max="7" width="22.7109375" style="2" bestFit="1" customWidth="1"/>
    <col min="8" max="8" width="27.28515625" bestFit="1" customWidth="1"/>
    <col min="9" max="9" width="21.5703125" style="10" bestFit="1" customWidth="1"/>
  </cols>
  <sheetData>
    <row r="1" spans="1:9">
      <c r="C1" t="s">
        <v>9</v>
      </c>
      <c r="D1" t="s">
        <v>10</v>
      </c>
      <c r="G1" t="s">
        <v>11</v>
      </c>
      <c r="I1"/>
    </row>
    <row r="2" spans="1:9">
      <c r="D2">
        <v>0</v>
      </c>
      <c r="E2">
        <v>0</v>
      </c>
      <c r="F2">
        <v>0</v>
      </c>
      <c r="G2" s="2">
        <f t="shared" ref="G2:G66" si="0">(47.72-F2)/47.72</f>
        <v>1</v>
      </c>
      <c r="H2" s="10">
        <f>F2/(100+F2)*100</f>
        <v>0</v>
      </c>
      <c r="I2" s="10">
        <f>(32.3-H2)/32.3</f>
        <v>1</v>
      </c>
    </row>
    <row r="3" spans="1:9">
      <c r="A3">
        <v>1</v>
      </c>
      <c r="B3">
        <v>7</v>
      </c>
      <c r="C3">
        <f t="shared" ref="C3:C66" si="1">A3*60+B3</f>
        <v>67</v>
      </c>
      <c r="D3">
        <v>0.06</v>
      </c>
      <c r="E3">
        <v>3</v>
      </c>
      <c r="F3">
        <f>D3</f>
        <v>0.06</v>
      </c>
      <c r="G3" s="2">
        <f t="shared" si="0"/>
        <v>0.99874266554903601</v>
      </c>
      <c r="H3" s="10">
        <f t="shared" ref="H3:H66" si="2">F3/(100+F3)*100</f>
        <v>5.9964021587047764E-2</v>
      </c>
      <c r="I3" s="10">
        <f t="shared" ref="I3:I66" si="3">(32.3-H3)/32.3</f>
        <v>0.99814352874343504</v>
      </c>
    </row>
    <row r="4" spans="1:9">
      <c r="A4">
        <v>1</v>
      </c>
      <c r="B4">
        <v>9</v>
      </c>
      <c r="C4">
        <f t="shared" si="1"/>
        <v>69</v>
      </c>
      <c r="D4">
        <v>7.0000000000000007E-2</v>
      </c>
      <c r="E4">
        <f t="shared" ref="E4:E67" si="4">C4-60</f>
        <v>9</v>
      </c>
      <c r="F4">
        <f t="shared" ref="F4:F67" si="5">D4</f>
        <v>7.0000000000000007E-2</v>
      </c>
      <c r="G4" s="2">
        <f t="shared" si="0"/>
        <v>0.99853310980720866</v>
      </c>
      <c r="H4" s="10">
        <f t="shared" si="2"/>
        <v>6.9951034276006796E-2</v>
      </c>
      <c r="I4" s="10">
        <f t="shared" si="3"/>
        <v>0.99783433330414828</v>
      </c>
    </row>
    <row r="5" spans="1:9">
      <c r="A5">
        <v>1</v>
      </c>
      <c r="B5">
        <v>12</v>
      </c>
      <c r="C5">
        <f t="shared" si="1"/>
        <v>72</v>
      </c>
      <c r="D5">
        <v>0.08</v>
      </c>
      <c r="E5">
        <f t="shared" si="4"/>
        <v>12</v>
      </c>
      <c r="F5">
        <f t="shared" si="5"/>
        <v>0.08</v>
      </c>
      <c r="G5" s="2">
        <f t="shared" si="0"/>
        <v>0.99832355406538142</v>
      </c>
      <c r="H5" s="10">
        <f t="shared" si="2"/>
        <v>7.9936051159072735E-2</v>
      </c>
      <c r="I5" s="10">
        <f t="shared" si="3"/>
        <v>0.9975251996545178</v>
      </c>
    </row>
    <row r="6" spans="1:9">
      <c r="A6">
        <v>1</v>
      </c>
      <c r="B6">
        <v>16</v>
      </c>
      <c r="C6">
        <f t="shared" si="1"/>
        <v>76</v>
      </c>
      <c r="D6">
        <v>0.19</v>
      </c>
      <c r="E6">
        <f t="shared" si="4"/>
        <v>16</v>
      </c>
      <c r="F6">
        <f t="shared" si="5"/>
        <v>0.19</v>
      </c>
      <c r="G6" s="2">
        <f t="shared" si="0"/>
        <v>0.9960184409052808</v>
      </c>
      <c r="H6" s="10">
        <f t="shared" si="2"/>
        <v>0.18963968459926142</v>
      </c>
      <c r="I6" s="10">
        <f t="shared" si="3"/>
        <v>0.99412880233438816</v>
      </c>
    </row>
    <row r="7" spans="1:9">
      <c r="A7">
        <v>1</v>
      </c>
      <c r="B7">
        <v>17</v>
      </c>
      <c r="C7">
        <f t="shared" si="1"/>
        <v>77</v>
      </c>
      <c r="D7">
        <v>0.2</v>
      </c>
      <c r="E7">
        <f t="shared" si="4"/>
        <v>17</v>
      </c>
      <c r="F7">
        <f t="shared" si="5"/>
        <v>0.2</v>
      </c>
      <c r="G7" s="2">
        <f t="shared" si="0"/>
        <v>0.99580888516345345</v>
      </c>
      <c r="H7" s="10">
        <f t="shared" si="2"/>
        <v>0.19960079840319364</v>
      </c>
      <c r="I7" s="10">
        <f t="shared" si="3"/>
        <v>0.99382040871816735</v>
      </c>
    </row>
    <row r="8" spans="1:9">
      <c r="A8">
        <v>1</v>
      </c>
      <c r="B8">
        <v>20</v>
      </c>
      <c r="C8">
        <f t="shared" si="1"/>
        <v>80</v>
      </c>
      <c r="D8">
        <v>0.21</v>
      </c>
      <c r="E8">
        <f t="shared" si="4"/>
        <v>20</v>
      </c>
      <c r="F8">
        <f t="shared" si="5"/>
        <v>0.21</v>
      </c>
      <c r="G8" s="2">
        <f t="shared" si="0"/>
        <v>0.9955993294216261</v>
      </c>
      <c r="H8" s="10">
        <f t="shared" si="2"/>
        <v>0.20955992415926555</v>
      </c>
      <c r="I8" s="10">
        <f t="shared" si="3"/>
        <v>0.99351207665141594</v>
      </c>
    </row>
    <row r="9" spans="1:9">
      <c r="A9">
        <v>1</v>
      </c>
      <c r="B9">
        <v>21</v>
      </c>
      <c r="C9">
        <f t="shared" si="1"/>
        <v>81</v>
      </c>
      <c r="D9">
        <v>0.22</v>
      </c>
      <c r="E9">
        <f t="shared" si="4"/>
        <v>21</v>
      </c>
      <c r="F9">
        <f t="shared" si="5"/>
        <v>0.22</v>
      </c>
      <c r="G9" s="2">
        <f t="shared" si="0"/>
        <v>0.99538977367979886</v>
      </c>
      <c r="H9" s="10">
        <f t="shared" si="2"/>
        <v>0.21951706246258229</v>
      </c>
      <c r="I9" s="10">
        <f t="shared" si="3"/>
        <v>0.99320380611570969</v>
      </c>
    </row>
    <row r="10" spans="1:9">
      <c r="A10">
        <v>1</v>
      </c>
      <c r="B10">
        <v>23</v>
      </c>
      <c r="C10">
        <f t="shared" si="1"/>
        <v>83</v>
      </c>
      <c r="D10">
        <v>0.23</v>
      </c>
      <c r="E10">
        <f t="shared" si="4"/>
        <v>23</v>
      </c>
      <c r="F10">
        <f t="shared" si="5"/>
        <v>0.23</v>
      </c>
      <c r="G10" s="2">
        <f t="shared" si="0"/>
        <v>0.99518021793797151</v>
      </c>
      <c r="H10" s="10">
        <f t="shared" si="2"/>
        <v>0.22947221390801159</v>
      </c>
      <c r="I10" s="10">
        <f t="shared" si="3"/>
        <v>0.9928955970926312</v>
      </c>
    </row>
    <row r="11" spans="1:9">
      <c r="A11">
        <v>1</v>
      </c>
      <c r="B11">
        <v>25</v>
      </c>
      <c r="C11">
        <f t="shared" si="1"/>
        <v>85</v>
      </c>
      <c r="D11">
        <v>0.24</v>
      </c>
      <c r="E11">
        <f t="shared" si="4"/>
        <v>25</v>
      </c>
      <c r="F11">
        <f t="shared" si="5"/>
        <v>0.24</v>
      </c>
      <c r="G11" s="2">
        <f t="shared" si="0"/>
        <v>0.99497066219614416</v>
      </c>
      <c r="H11" s="10">
        <f t="shared" si="2"/>
        <v>0.23942537909018355</v>
      </c>
      <c r="I11" s="10">
        <f t="shared" si="3"/>
        <v>0.99258744956377132</v>
      </c>
    </row>
    <row r="12" spans="1:9">
      <c r="A12">
        <v>1</v>
      </c>
      <c r="B12">
        <v>27</v>
      </c>
      <c r="C12">
        <f t="shared" si="1"/>
        <v>87</v>
      </c>
      <c r="D12">
        <v>0.26</v>
      </c>
      <c r="E12">
        <f t="shared" si="4"/>
        <v>27</v>
      </c>
      <c r="F12">
        <f t="shared" si="5"/>
        <v>0.26</v>
      </c>
      <c r="G12" s="2">
        <f t="shared" si="0"/>
        <v>0.99455155071248957</v>
      </c>
      <c r="H12" s="10">
        <f t="shared" si="2"/>
        <v>0.25932575304209055</v>
      </c>
      <c r="I12" s="10">
        <f t="shared" si="3"/>
        <v>0.99197133891510558</v>
      </c>
    </row>
    <row r="13" spans="1:9">
      <c r="A13">
        <v>1</v>
      </c>
      <c r="B13">
        <v>29</v>
      </c>
      <c r="C13">
        <f t="shared" si="1"/>
        <v>89</v>
      </c>
      <c r="D13">
        <v>0.27</v>
      </c>
      <c r="E13">
        <f t="shared" si="4"/>
        <v>29</v>
      </c>
      <c r="F13">
        <f t="shared" si="5"/>
        <v>0.27</v>
      </c>
      <c r="G13" s="2">
        <f t="shared" si="0"/>
        <v>0.99434199497066211</v>
      </c>
      <c r="H13" s="10">
        <f t="shared" si="2"/>
        <v>0.26927296299990033</v>
      </c>
      <c r="I13" s="10">
        <f t="shared" si="3"/>
        <v>0.99166337575851704</v>
      </c>
    </row>
    <row r="14" spans="1:9">
      <c r="A14">
        <v>1</v>
      </c>
      <c r="B14">
        <v>30</v>
      </c>
      <c r="C14">
        <f t="shared" si="1"/>
        <v>90</v>
      </c>
      <c r="D14">
        <v>0.28999999999999998</v>
      </c>
      <c r="E14">
        <f t="shared" si="4"/>
        <v>30</v>
      </c>
      <c r="F14">
        <f t="shared" si="5"/>
        <v>0.28999999999999998</v>
      </c>
      <c r="G14" s="2">
        <f t="shared" si="0"/>
        <v>0.99392288348700752</v>
      </c>
      <c r="H14" s="10">
        <f t="shared" si="2"/>
        <v>0.28916143184764176</v>
      </c>
      <c r="I14" s="10">
        <f t="shared" si="3"/>
        <v>0.99104763368892757</v>
      </c>
    </row>
    <row r="15" spans="1:9">
      <c r="A15">
        <v>1</v>
      </c>
      <c r="B15">
        <v>31</v>
      </c>
      <c r="C15">
        <f t="shared" si="1"/>
        <v>91</v>
      </c>
      <c r="D15">
        <v>0.3</v>
      </c>
      <c r="E15">
        <f t="shared" si="4"/>
        <v>31</v>
      </c>
      <c r="F15">
        <f t="shared" si="5"/>
        <v>0.3</v>
      </c>
      <c r="G15" s="2">
        <f t="shared" si="0"/>
        <v>0.99371332774518029</v>
      </c>
      <c r="H15" s="10">
        <f t="shared" si="2"/>
        <v>0.29910269192422728</v>
      </c>
      <c r="I15" s="10">
        <f t="shared" si="3"/>
        <v>0.99073985473918802</v>
      </c>
    </row>
    <row r="16" spans="1:9">
      <c r="A16">
        <v>1</v>
      </c>
      <c r="B16">
        <v>33</v>
      </c>
      <c r="C16">
        <f t="shared" si="1"/>
        <v>93</v>
      </c>
      <c r="D16">
        <v>0.32</v>
      </c>
      <c r="E16">
        <f t="shared" si="4"/>
        <v>33</v>
      </c>
      <c r="F16">
        <f t="shared" si="5"/>
        <v>0.32</v>
      </c>
      <c r="G16" s="2">
        <f t="shared" si="0"/>
        <v>0.99329421626152559</v>
      </c>
      <c r="H16" s="10">
        <f t="shared" si="2"/>
        <v>0.31897926634768747</v>
      </c>
      <c r="I16" s="10">
        <f t="shared" si="3"/>
        <v>0.99012448091802829</v>
      </c>
    </row>
    <row r="17" spans="1:9">
      <c r="A17">
        <v>1</v>
      </c>
      <c r="B17">
        <v>34</v>
      </c>
      <c r="C17">
        <f t="shared" si="1"/>
        <v>94</v>
      </c>
      <c r="D17">
        <v>0.34</v>
      </c>
      <c r="E17">
        <f t="shared" si="4"/>
        <v>34</v>
      </c>
      <c r="F17">
        <f t="shared" si="5"/>
        <v>0.34</v>
      </c>
      <c r="G17" s="2">
        <f t="shared" si="0"/>
        <v>0.99287510477787089</v>
      </c>
      <c r="H17" s="10">
        <f t="shared" si="2"/>
        <v>0.33884791708192147</v>
      </c>
      <c r="I17" s="10">
        <f t="shared" si="3"/>
        <v>0.98950935241232441</v>
      </c>
    </row>
    <row r="18" spans="1:9">
      <c r="A18">
        <v>1</v>
      </c>
      <c r="B18">
        <v>35</v>
      </c>
      <c r="C18">
        <f t="shared" si="1"/>
        <v>95</v>
      </c>
      <c r="D18">
        <v>0.46</v>
      </c>
      <c r="E18">
        <f t="shared" si="4"/>
        <v>35</v>
      </c>
      <c r="F18">
        <f t="shared" si="5"/>
        <v>0.46</v>
      </c>
      <c r="G18" s="2">
        <f t="shared" si="0"/>
        <v>0.99036043587594302</v>
      </c>
      <c r="H18" s="10">
        <f t="shared" si="2"/>
        <v>0.45789368903045996</v>
      </c>
      <c r="I18" s="10">
        <f t="shared" si="3"/>
        <v>0.98582372479781855</v>
      </c>
    </row>
    <row r="19" spans="1:9">
      <c r="A19">
        <v>1</v>
      </c>
      <c r="B19">
        <v>38</v>
      </c>
      <c r="C19">
        <f t="shared" si="1"/>
        <v>98</v>
      </c>
      <c r="D19">
        <v>0.5</v>
      </c>
      <c r="E19">
        <f t="shared" si="4"/>
        <v>38</v>
      </c>
      <c r="F19">
        <f t="shared" si="5"/>
        <v>0.5</v>
      </c>
      <c r="G19" s="2">
        <f t="shared" si="0"/>
        <v>0.98952221290863374</v>
      </c>
      <c r="H19" s="10">
        <f t="shared" si="2"/>
        <v>0.49751243781094528</v>
      </c>
      <c r="I19" s="10">
        <f t="shared" si="3"/>
        <v>0.98459713814826788</v>
      </c>
    </row>
    <row r="20" spans="1:9">
      <c r="A20">
        <v>1</v>
      </c>
      <c r="B20">
        <v>46</v>
      </c>
      <c r="C20">
        <f t="shared" si="1"/>
        <v>106</v>
      </c>
      <c r="D20">
        <v>0.75</v>
      </c>
      <c r="E20">
        <f t="shared" si="4"/>
        <v>46</v>
      </c>
      <c r="F20">
        <f t="shared" si="5"/>
        <v>0.75</v>
      </c>
      <c r="G20" s="2">
        <f t="shared" si="0"/>
        <v>0.98428331936295055</v>
      </c>
      <c r="H20" s="10">
        <f t="shared" si="2"/>
        <v>0.74441687344913154</v>
      </c>
      <c r="I20" s="10">
        <f t="shared" si="3"/>
        <v>0.97695303797371102</v>
      </c>
    </row>
    <row r="21" spans="1:9">
      <c r="A21">
        <v>1</v>
      </c>
      <c r="B21">
        <v>48</v>
      </c>
      <c r="C21">
        <f t="shared" si="1"/>
        <v>108</v>
      </c>
      <c r="D21">
        <v>0.78</v>
      </c>
      <c r="E21">
        <f t="shared" si="4"/>
        <v>48</v>
      </c>
      <c r="F21">
        <f t="shared" si="5"/>
        <v>0.78</v>
      </c>
      <c r="G21" s="2">
        <f t="shared" si="0"/>
        <v>0.9836546521374685</v>
      </c>
      <c r="H21" s="10">
        <f t="shared" si="2"/>
        <v>0.77396308791426871</v>
      </c>
      <c r="I21" s="10">
        <f t="shared" si="3"/>
        <v>0.97603829449181834</v>
      </c>
    </row>
    <row r="22" spans="1:9">
      <c r="A22">
        <v>1</v>
      </c>
      <c r="B22">
        <v>50</v>
      </c>
      <c r="C22">
        <f t="shared" si="1"/>
        <v>110</v>
      </c>
      <c r="D22">
        <v>0.8</v>
      </c>
      <c r="E22">
        <f t="shared" si="4"/>
        <v>50</v>
      </c>
      <c r="F22">
        <f t="shared" si="5"/>
        <v>0.8</v>
      </c>
      <c r="G22" s="2">
        <f t="shared" si="0"/>
        <v>0.98323554065381402</v>
      </c>
      <c r="H22" s="10">
        <f t="shared" si="2"/>
        <v>0.79365079365079383</v>
      </c>
      <c r="I22" s="10">
        <f t="shared" si="3"/>
        <v>0.97542876799842737</v>
      </c>
    </row>
    <row r="23" spans="1:9">
      <c r="A23">
        <v>1</v>
      </c>
      <c r="B23">
        <v>52</v>
      </c>
      <c r="C23">
        <f t="shared" si="1"/>
        <v>112</v>
      </c>
      <c r="D23">
        <v>0.83</v>
      </c>
      <c r="E23">
        <f t="shared" si="4"/>
        <v>52</v>
      </c>
      <c r="F23">
        <f t="shared" si="5"/>
        <v>0.83</v>
      </c>
      <c r="G23" s="2">
        <f t="shared" si="0"/>
        <v>0.98260687342833197</v>
      </c>
      <c r="H23" s="10">
        <f t="shared" si="2"/>
        <v>0.82316770802340566</v>
      </c>
      <c r="I23" s="10">
        <f t="shared" si="3"/>
        <v>0.97451493164014225</v>
      </c>
    </row>
    <row r="24" spans="1:9">
      <c r="A24">
        <v>1</v>
      </c>
      <c r="B24">
        <v>53</v>
      </c>
      <c r="C24">
        <f t="shared" si="1"/>
        <v>113</v>
      </c>
      <c r="D24">
        <v>0.86</v>
      </c>
      <c r="E24">
        <f t="shared" si="4"/>
        <v>53</v>
      </c>
      <c r="F24">
        <f t="shared" si="5"/>
        <v>0.86</v>
      </c>
      <c r="G24" s="2">
        <f t="shared" si="0"/>
        <v>0.98197820620284992</v>
      </c>
      <c r="H24" s="10">
        <f t="shared" si="2"/>
        <v>0.85266706325599839</v>
      </c>
      <c r="I24" s="10">
        <f t="shared" si="3"/>
        <v>0.97360163890848295</v>
      </c>
    </row>
    <row r="25" spans="1:9">
      <c r="A25">
        <v>1</v>
      </c>
      <c r="B25">
        <v>55</v>
      </c>
      <c r="C25">
        <f t="shared" si="1"/>
        <v>115</v>
      </c>
      <c r="D25">
        <v>0.9</v>
      </c>
      <c r="E25">
        <f t="shared" si="4"/>
        <v>55</v>
      </c>
      <c r="F25">
        <f t="shared" si="5"/>
        <v>0.9</v>
      </c>
      <c r="G25" s="2">
        <f t="shared" si="0"/>
        <v>0.98113998323554064</v>
      </c>
      <c r="H25" s="10">
        <f t="shared" si="2"/>
        <v>0.89197224975222988</v>
      </c>
      <c r="I25" s="10">
        <f t="shared" si="3"/>
        <v>0.9723847600695904</v>
      </c>
    </row>
    <row r="26" spans="1:9">
      <c r="A26">
        <v>1</v>
      </c>
      <c r="B26">
        <v>57</v>
      </c>
      <c r="C26">
        <f t="shared" si="1"/>
        <v>117</v>
      </c>
      <c r="D26">
        <v>1.0900000000000001</v>
      </c>
      <c r="E26">
        <f t="shared" si="4"/>
        <v>57</v>
      </c>
      <c r="F26">
        <f t="shared" si="5"/>
        <v>1.0900000000000001</v>
      </c>
      <c r="G26" s="2">
        <f t="shared" si="0"/>
        <v>0.97715842414082144</v>
      </c>
      <c r="H26" s="10">
        <f t="shared" si="2"/>
        <v>1.0782471065387278</v>
      </c>
      <c r="I26" s="10">
        <f t="shared" si="3"/>
        <v>0.96661773663966788</v>
      </c>
    </row>
    <row r="27" spans="1:9">
      <c r="A27">
        <v>1</v>
      </c>
      <c r="B27">
        <v>59</v>
      </c>
      <c r="C27">
        <f t="shared" si="1"/>
        <v>119</v>
      </c>
      <c r="D27">
        <v>1.1299999999999999</v>
      </c>
      <c r="E27">
        <f t="shared" si="4"/>
        <v>59</v>
      </c>
      <c r="F27">
        <f t="shared" si="5"/>
        <v>1.1299999999999999</v>
      </c>
      <c r="G27" s="2">
        <f t="shared" si="0"/>
        <v>0.97632020117351215</v>
      </c>
      <c r="H27" s="10">
        <f t="shared" si="2"/>
        <v>1.1173736774448728</v>
      </c>
      <c r="I27" s="10">
        <f t="shared" si="3"/>
        <v>0.96540638769520515</v>
      </c>
    </row>
    <row r="28" spans="1:9">
      <c r="A28">
        <v>2</v>
      </c>
      <c r="B28">
        <v>0</v>
      </c>
      <c r="C28">
        <f t="shared" si="1"/>
        <v>120</v>
      </c>
      <c r="D28">
        <v>1.1599999999999999</v>
      </c>
      <c r="E28">
        <f t="shared" si="4"/>
        <v>60</v>
      </c>
      <c r="F28">
        <f t="shared" si="5"/>
        <v>1.1599999999999999</v>
      </c>
      <c r="G28" s="2">
        <f t="shared" si="0"/>
        <v>0.97569153394803021</v>
      </c>
      <c r="H28" s="10">
        <f t="shared" si="2"/>
        <v>1.1466982997232107</v>
      </c>
      <c r="I28" s="10">
        <f t="shared" si="3"/>
        <v>0.96449850465253217</v>
      </c>
    </row>
    <row r="29" spans="1:9">
      <c r="A29">
        <v>2</v>
      </c>
      <c r="B29">
        <v>2</v>
      </c>
      <c r="C29">
        <f t="shared" si="1"/>
        <v>122</v>
      </c>
      <c r="D29">
        <v>1.21</v>
      </c>
      <c r="E29">
        <f t="shared" si="4"/>
        <v>62</v>
      </c>
      <c r="F29">
        <f t="shared" si="5"/>
        <v>1.21</v>
      </c>
      <c r="G29" s="2">
        <f t="shared" si="0"/>
        <v>0.97464375523889357</v>
      </c>
      <c r="H29" s="10">
        <f t="shared" si="2"/>
        <v>1.195534038138524</v>
      </c>
      <c r="I29" s="10">
        <f t="shared" si="3"/>
        <v>0.96298656228673296</v>
      </c>
    </row>
    <row r="30" spans="1:9">
      <c r="A30">
        <v>2</v>
      </c>
      <c r="B30">
        <v>4</v>
      </c>
      <c r="C30">
        <f t="shared" si="1"/>
        <v>124</v>
      </c>
      <c r="D30">
        <v>1.44</v>
      </c>
      <c r="E30">
        <f t="shared" si="4"/>
        <v>64</v>
      </c>
      <c r="F30">
        <f t="shared" si="5"/>
        <v>1.44</v>
      </c>
      <c r="G30" s="2">
        <f t="shared" si="0"/>
        <v>0.96982397317686508</v>
      </c>
      <c r="H30" s="10">
        <f t="shared" si="2"/>
        <v>1.4195583596214512</v>
      </c>
      <c r="I30" s="10">
        <f t="shared" si="3"/>
        <v>0.95605082477952164</v>
      </c>
    </row>
    <row r="31" spans="1:9">
      <c r="A31">
        <v>2</v>
      </c>
      <c r="B31">
        <v>7</v>
      </c>
      <c r="C31">
        <f t="shared" si="1"/>
        <v>127</v>
      </c>
      <c r="D31">
        <v>1.49</v>
      </c>
      <c r="E31">
        <f t="shared" si="4"/>
        <v>67</v>
      </c>
      <c r="F31">
        <f t="shared" si="5"/>
        <v>1.49</v>
      </c>
      <c r="G31" s="2">
        <f t="shared" si="0"/>
        <v>0.96877619446772834</v>
      </c>
      <c r="H31" s="10">
        <f t="shared" si="2"/>
        <v>1.4681249384175783</v>
      </c>
      <c r="I31" s="10">
        <f t="shared" si="3"/>
        <v>0.95454721552886757</v>
      </c>
    </row>
    <row r="32" spans="1:9">
      <c r="A32">
        <v>2</v>
      </c>
      <c r="B32">
        <v>10</v>
      </c>
      <c r="C32">
        <f t="shared" si="1"/>
        <v>130</v>
      </c>
      <c r="D32">
        <v>1.58</v>
      </c>
      <c r="E32">
        <f t="shared" si="4"/>
        <v>70</v>
      </c>
      <c r="F32">
        <f t="shared" si="5"/>
        <v>1.58</v>
      </c>
      <c r="G32" s="2">
        <f t="shared" si="0"/>
        <v>0.96689019279128252</v>
      </c>
      <c r="H32" s="10">
        <f t="shared" si="2"/>
        <v>1.5554242961212839</v>
      </c>
      <c r="I32" s="10">
        <f t="shared" si="3"/>
        <v>0.95184444903649279</v>
      </c>
    </row>
    <row r="33" spans="1:9">
      <c r="A33">
        <v>2</v>
      </c>
      <c r="B33">
        <v>12</v>
      </c>
      <c r="C33">
        <f t="shared" si="1"/>
        <v>132</v>
      </c>
      <c r="D33">
        <v>1.86</v>
      </c>
      <c r="E33">
        <f t="shared" si="4"/>
        <v>72</v>
      </c>
      <c r="F33">
        <f t="shared" si="5"/>
        <v>1.86</v>
      </c>
      <c r="G33" s="2">
        <f t="shared" si="0"/>
        <v>0.9610226320201174</v>
      </c>
      <c r="H33" s="10">
        <f t="shared" si="2"/>
        <v>1.8260357353229926</v>
      </c>
      <c r="I33" s="10">
        <f t="shared" si="3"/>
        <v>0.94346638590331289</v>
      </c>
    </row>
    <row r="34" spans="1:9">
      <c r="A34">
        <v>2</v>
      </c>
      <c r="B34">
        <v>14</v>
      </c>
      <c r="C34">
        <f t="shared" si="1"/>
        <v>134</v>
      </c>
      <c r="D34">
        <v>1.91</v>
      </c>
      <c r="E34">
        <f t="shared" si="4"/>
        <v>74</v>
      </c>
      <c r="F34">
        <f t="shared" si="5"/>
        <v>1.91</v>
      </c>
      <c r="G34" s="2">
        <f t="shared" si="0"/>
        <v>0.95997485331098076</v>
      </c>
      <c r="H34" s="10">
        <f t="shared" si="2"/>
        <v>1.8742027278971642</v>
      </c>
      <c r="I34" s="10">
        <f t="shared" si="3"/>
        <v>0.94197514774312185</v>
      </c>
    </row>
    <row r="35" spans="1:9">
      <c r="A35">
        <v>2</v>
      </c>
      <c r="B35">
        <v>16</v>
      </c>
      <c r="C35">
        <f t="shared" si="1"/>
        <v>136</v>
      </c>
      <c r="D35">
        <v>1.98</v>
      </c>
      <c r="E35">
        <f t="shared" si="4"/>
        <v>76</v>
      </c>
      <c r="F35">
        <f t="shared" si="5"/>
        <v>1.98</v>
      </c>
      <c r="G35" s="2">
        <f t="shared" si="0"/>
        <v>0.95850796311818953</v>
      </c>
      <c r="H35" s="10">
        <f t="shared" si="2"/>
        <v>1.9415571680721708</v>
      </c>
      <c r="I35" s="10">
        <f t="shared" si="3"/>
        <v>0.93988987095751786</v>
      </c>
    </row>
    <row r="36" spans="1:9">
      <c r="A36">
        <v>2</v>
      </c>
      <c r="B36">
        <v>18</v>
      </c>
      <c r="C36">
        <f t="shared" si="1"/>
        <v>138</v>
      </c>
      <c r="D36">
        <v>2.27</v>
      </c>
      <c r="E36">
        <f t="shared" si="4"/>
        <v>78</v>
      </c>
      <c r="F36">
        <f t="shared" si="5"/>
        <v>2.27</v>
      </c>
      <c r="G36" s="2">
        <f t="shared" si="0"/>
        <v>0.95243084660519695</v>
      </c>
      <c r="H36" s="10">
        <f t="shared" si="2"/>
        <v>2.2196147452820965</v>
      </c>
      <c r="I36" s="10">
        <f t="shared" si="3"/>
        <v>0.93128127723584841</v>
      </c>
    </row>
    <row r="37" spans="1:9">
      <c r="A37">
        <v>2</v>
      </c>
      <c r="B37">
        <v>20</v>
      </c>
      <c r="C37">
        <f t="shared" si="1"/>
        <v>140</v>
      </c>
      <c r="D37">
        <v>2.33</v>
      </c>
      <c r="E37">
        <f t="shared" si="4"/>
        <v>80</v>
      </c>
      <c r="F37">
        <f t="shared" si="5"/>
        <v>2.33</v>
      </c>
      <c r="G37" s="2">
        <f t="shared" si="0"/>
        <v>0.95117351215423307</v>
      </c>
      <c r="H37" s="10">
        <f t="shared" si="2"/>
        <v>2.2769471318283987</v>
      </c>
      <c r="I37" s="10">
        <f t="shared" si="3"/>
        <v>0.92950628074834674</v>
      </c>
    </row>
    <row r="38" spans="1:9">
      <c r="A38">
        <v>2</v>
      </c>
      <c r="B38">
        <v>22</v>
      </c>
      <c r="C38">
        <f t="shared" si="1"/>
        <v>142</v>
      </c>
      <c r="D38">
        <v>2.42</v>
      </c>
      <c r="E38">
        <f t="shared" si="4"/>
        <v>82</v>
      </c>
      <c r="F38">
        <f t="shared" si="5"/>
        <v>2.42</v>
      </c>
      <c r="G38" s="2">
        <f t="shared" si="0"/>
        <v>0.94928751047778703</v>
      </c>
      <c r="H38" s="10">
        <f t="shared" si="2"/>
        <v>2.3628197617652802</v>
      </c>
      <c r="I38" s="10">
        <f t="shared" si="3"/>
        <v>0.92684768539426376</v>
      </c>
    </row>
    <row r="39" spans="1:9">
      <c r="A39">
        <v>2</v>
      </c>
      <c r="B39">
        <v>24</v>
      </c>
      <c r="C39">
        <f t="shared" si="1"/>
        <v>144</v>
      </c>
      <c r="D39">
        <v>2.72</v>
      </c>
      <c r="E39">
        <f t="shared" si="4"/>
        <v>84</v>
      </c>
      <c r="F39">
        <f t="shared" si="5"/>
        <v>2.72</v>
      </c>
      <c r="G39" s="2">
        <f t="shared" si="0"/>
        <v>0.94300083822296732</v>
      </c>
      <c r="H39" s="10">
        <f t="shared" si="2"/>
        <v>2.64797507788162</v>
      </c>
      <c r="I39" s="10">
        <f t="shared" si="3"/>
        <v>0.91801934743400559</v>
      </c>
    </row>
    <row r="40" spans="1:9">
      <c r="A40">
        <v>2</v>
      </c>
      <c r="B40">
        <v>26</v>
      </c>
      <c r="C40">
        <f t="shared" si="1"/>
        <v>146</v>
      </c>
      <c r="D40">
        <v>2.78</v>
      </c>
      <c r="E40">
        <f t="shared" si="4"/>
        <v>86</v>
      </c>
      <c r="F40">
        <f t="shared" si="5"/>
        <v>2.78</v>
      </c>
      <c r="G40" s="2">
        <f t="shared" si="0"/>
        <v>0.94174350377200333</v>
      </c>
      <c r="H40" s="10">
        <f t="shared" si="2"/>
        <v>2.7048063825647009</v>
      </c>
      <c r="I40" s="10">
        <f t="shared" si="3"/>
        <v>0.91625986431688233</v>
      </c>
    </row>
    <row r="41" spans="1:9">
      <c r="A41">
        <v>2</v>
      </c>
      <c r="B41">
        <v>28</v>
      </c>
      <c r="C41">
        <f t="shared" si="1"/>
        <v>148</v>
      </c>
      <c r="D41">
        <v>2.85</v>
      </c>
      <c r="E41">
        <f t="shared" si="4"/>
        <v>88</v>
      </c>
      <c r="F41">
        <f t="shared" si="5"/>
        <v>2.85</v>
      </c>
      <c r="G41" s="2">
        <f t="shared" si="0"/>
        <v>0.940276613579212</v>
      </c>
      <c r="H41" s="10">
        <f t="shared" si="2"/>
        <v>2.7710257656781723</v>
      </c>
      <c r="I41" s="10">
        <f t="shared" si="3"/>
        <v>0.91420972861677485</v>
      </c>
    </row>
    <row r="42" spans="1:9">
      <c r="A42">
        <v>2</v>
      </c>
      <c r="B42">
        <v>30</v>
      </c>
      <c r="C42">
        <f t="shared" si="1"/>
        <v>150</v>
      </c>
      <c r="D42">
        <v>3.19</v>
      </c>
      <c r="E42">
        <f t="shared" si="4"/>
        <v>90</v>
      </c>
      <c r="F42">
        <f t="shared" si="5"/>
        <v>3.19</v>
      </c>
      <c r="G42" s="2">
        <f t="shared" si="0"/>
        <v>0.93315171835708299</v>
      </c>
      <c r="H42" s="10">
        <f t="shared" si="2"/>
        <v>3.0913848241108632</v>
      </c>
      <c r="I42" s="10">
        <f t="shared" si="3"/>
        <v>0.90429149151359556</v>
      </c>
    </row>
    <row r="43" spans="1:9">
      <c r="A43">
        <v>2</v>
      </c>
      <c r="B43">
        <v>31</v>
      </c>
      <c r="C43">
        <f t="shared" si="1"/>
        <v>151</v>
      </c>
      <c r="D43">
        <v>3.3</v>
      </c>
      <c r="E43">
        <f t="shared" si="4"/>
        <v>91</v>
      </c>
      <c r="F43">
        <f t="shared" si="5"/>
        <v>3.3</v>
      </c>
      <c r="G43" s="2">
        <f t="shared" si="0"/>
        <v>0.93084660519698248</v>
      </c>
      <c r="H43" s="10">
        <f t="shared" si="2"/>
        <v>3.1945788964181996</v>
      </c>
      <c r="I43" s="10">
        <f t="shared" si="3"/>
        <v>0.90109662859386375</v>
      </c>
    </row>
    <row r="44" spans="1:9">
      <c r="A44">
        <v>2</v>
      </c>
      <c r="B44">
        <v>34</v>
      </c>
      <c r="C44">
        <f t="shared" si="1"/>
        <v>154</v>
      </c>
      <c r="D44">
        <v>3.41</v>
      </c>
      <c r="E44">
        <f t="shared" si="4"/>
        <v>94</v>
      </c>
      <c r="F44">
        <f t="shared" si="5"/>
        <v>3.41</v>
      </c>
      <c r="G44" s="2">
        <f t="shared" si="0"/>
        <v>0.92854149203688185</v>
      </c>
      <c r="H44" s="10">
        <f t="shared" si="2"/>
        <v>3.2975534281017316</v>
      </c>
      <c r="I44" s="10">
        <f t="shared" si="3"/>
        <v>0.89790856259746954</v>
      </c>
    </row>
    <row r="45" spans="1:9">
      <c r="A45">
        <v>2</v>
      </c>
      <c r="B45">
        <v>36</v>
      </c>
      <c r="C45">
        <f t="shared" si="1"/>
        <v>156</v>
      </c>
      <c r="D45">
        <v>3.49</v>
      </c>
      <c r="E45">
        <f t="shared" si="4"/>
        <v>96</v>
      </c>
      <c r="F45">
        <f t="shared" si="5"/>
        <v>3.49</v>
      </c>
      <c r="G45" s="2">
        <f t="shared" si="0"/>
        <v>0.92686504610226317</v>
      </c>
      <c r="H45" s="10">
        <f t="shared" si="2"/>
        <v>3.3723065030437724</v>
      </c>
      <c r="I45" s="10">
        <f t="shared" si="3"/>
        <v>0.89559422591195748</v>
      </c>
    </row>
    <row r="46" spans="1:9">
      <c r="A46">
        <v>2</v>
      </c>
      <c r="B46">
        <v>39</v>
      </c>
      <c r="C46">
        <f t="shared" si="1"/>
        <v>159</v>
      </c>
      <c r="D46">
        <v>3.99</v>
      </c>
      <c r="E46">
        <f t="shared" si="4"/>
        <v>99</v>
      </c>
      <c r="F46">
        <f t="shared" si="5"/>
        <v>3.99</v>
      </c>
      <c r="G46" s="2">
        <f t="shared" si="0"/>
        <v>0.9163872590108969</v>
      </c>
      <c r="H46" s="10">
        <f t="shared" si="2"/>
        <v>3.8369073949418215</v>
      </c>
      <c r="I46" s="10">
        <f t="shared" si="3"/>
        <v>0.88121029737022227</v>
      </c>
    </row>
    <row r="47" spans="1:9">
      <c r="A47">
        <v>2</v>
      </c>
      <c r="B47">
        <v>42</v>
      </c>
      <c r="C47">
        <f t="shared" si="1"/>
        <v>162</v>
      </c>
      <c r="D47">
        <v>4.3600000000000003</v>
      </c>
      <c r="E47">
        <f t="shared" si="4"/>
        <v>102</v>
      </c>
      <c r="F47">
        <f t="shared" si="5"/>
        <v>4.3600000000000003</v>
      </c>
      <c r="G47" s="2">
        <f t="shared" si="0"/>
        <v>0.90863369656328585</v>
      </c>
      <c r="H47" s="10">
        <f t="shared" si="2"/>
        <v>4.1778459179762359</v>
      </c>
      <c r="I47" s="10">
        <f t="shared" si="3"/>
        <v>0.8706549251400546</v>
      </c>
    </row>
    <row r="48" spans="1:9">
      <c r="A48">
        <v>2</v>
      </c>
      <c r="B48">
        <v>45</v>
      </c>
      <c r="C48">
        <f t="shared" si="1"/>
        <v>165</v>
      </c>
      <c r="D48">
        <v>4.58</v>
      </c>
      <c r="E48">
        <f t="shared" si="4"/>
        <v>105</v>
      </c>
      <c r="F48">
        <f t="shared" si="5"/>
        <v>4.58</v>
      </c>
      <c r="G48" s="2">
        <f t="shared" si="0"/>
        <v>0.90402347024308471</v>
      </c>
      <c r="H48" s="10">
        <f t="shared" si="2"/>
        <v>4.3794224517116085</v>
      </c>
      <c r="I48" s="10">
        <f t="shared" si="3"/>
        <v>0.86441416558168394</v>
      </c>
    </row>
    <row r="49" spans="1:9">
      <c r="A49">
        <v>2</v>
      </c>
      <c r="B49">
        <v>47</v>
      </c>
      <c r="C49">
        <f t="shared" si="1"/>
        <v>167</v>
      </c>
      <c r="D49">
        <v>4.67</v>
      </c>
      <c r="E49">
        <f t="shared" si="4"/>
        <v>107</v>
      </c>
      <c r="F49">
        <f t="shared" si="5"/>
        <v>4.67</v>
      </c>
      <c r="G49" s="2">
        <f t="shared" si="0"/>
        <v>0.90213746856663868</v>
      </c>
      <c r="H49" s="10">
        <f t="shared" si="2"/>
        <v>4.4616413490016242</v>
      </c>
      <c r="I49" s="10">
        <f t="shared" si="3"/>
        <v>0.86186868888539858</v>
      </c>
    </row>
    <row r="50" spans="1:9">
      <c r="A50">
        <v>2</v>
      </c>
      <c r="B50">
        <v>49</v>
      </c>
      <c r="C50">
        <f t="shared" si="1"/>
        <v>169</v>
      </c>
      <c r="D50">
        <v>5.1100000000000003</v>
      </c>
      <c r="E50">
        <f t="shared" si="4"/>
        <v>109</v>
      </c>
      <c r="F50">
        <f t="shared" si="5"/>
        <v>5.1100000000000003</v>
      </c>
      <c r="G50" s="2">
        <f t="shared" si="0"/>
        <v>0.8929170159262364</v>
      </c>
      <c r="H50" s="10">
        <f t="shared" si="2"/>
        <v>4.8615735895728287</v>
      </c>
      <c r="I50" s="10">
        <f t="shared" si="3"/>
        <v>0.84948688577173903</v>
      </c>
    </row>
    <row r="51" spans="1:9">
      <c r="A51">
        <v>2</v>
      </c>
      <c r="B51">
        <v>51</v>
      </c>
      <c r="C51">
        <f t="shared" si="1"/>
        <v>171</v>
      </c>
      <c r="D51">
        <v>5.25</v>
      </c>
      <c r="E51">
        <f t="shared" si="4"/>
        <v>111</v>
      </c>
      <c r="F51">
        <f t="shared" si="5"/>
        <v>5.25</v>
      </c>
      <c r="G51" s="2">
        <f t="shared" si="0"/>
        <v>0.88998323554065384</v>
      </c>
      <c r="H51" s="10">
        <f t="shared" si="2"/>
        <v>4.9881235154394297</v>
      </c>
      <c r="I51" s="10">
        <f t="shared" si="3"/>
        <v>0.84556893141054401</v>
      </c>
    </row>
    <row r="52" spans="1:9">
      <c r="A52">
        <v>2</v>
      </c>
      <c r="B52">
        <v>53</v>
      </c>
      <c r="C52">
        <f t="shared" si="1"/>
        <v>173</v>
      </c>
      <c r="D52">
        <v>5.72</v>
      </c>
      <c r="E52">
        <f t="shared" si="4"/>
        <v>113</v>
      </c>
      <c r="F52">
        <f t="shared" si="5"/>
        <v>5.72</v>
      </c>
      <c r="G52" s="2">
        <f t="shared" si="0"/>
        <v>0.88013411567476951</v>
      </c>
      <c r="H52" s="10">
        <f t="shared" si="2"/>
        <v>5.4105183503594398</v>
      </c>
      <c r="I52" s="10">
        <f t="shared" si="3"/>
        <v>0.83249169193933625</v>
      </c>
    </row>
    <row r="53" spans="1:9">
      <c r="A53">
        <v>2</v>
      </c>
      <c r="B53">
        <v>55</v>
      </c>
      <c r="C53">
        <f t="shared" si="1"/>
        <v>175</v>
      </c>
      <c r="D53">
        <v>5.8</v>
      </c>
      <c r="E53">
        <f t="shared" si="4"/>
        <v>115</v>
      </c>
      <c r="F53">
        <f t="shared" si="5"/>
        <v>5.8</v>
      </c>
      <c r="G53" s="2">
        <f t="shared" si="0"/>
        <v>0.87845766974015094</v>
      </c>
      <c r="H53" s="10">
        <f t="shared" si="2"/>
        <v>5.4820415879017013</v>
      </c>
      <c r="I53" s="10">
        <f t="shared" si="3"/>
        <v>0.83027735021976157</v>
      </c>
    </row>
    <row r="54" spans="1:9">
      <c r="A54">
        <v>2</v>
      </c>
      <c r="B54">
        <v>57</v>
      </c>
      <c r="C54">
        <f t="shared" si="1"/>
        <v>177</v>
      </c>
      <c r="D54">
        <v>5.89</v>
      </c>
      <c r="E54">
        <f t="shared" si="4"/>
        <v>117</v>
      </c>
      <c r="F54">
        <f t="shared" si="5"/>
        <v>5.89</v>
      </c>
      <c r="G54" s="2">
        <f t="shared" si="0"/>
        <v>0.8765716680637049</v>
      </c>
      <c r="H54" s="10">
        <f t="shared" si="2"/>
        <v>5.5623760506185667</v>
      </c>
      <c r="I54" s="10">
        <f t="shared" si="3"/>
        <v>0.82779021515112794</v>
      </c>
    </row>
    <row r="55" spans="1:9">
      <c r="A55">
        <v>3</v>
      </c>
      <c r="B55">
        <v>0</v>
      </c>
      <c r="C55">
        <f t="shared" si="1"/>
        <v>180</v>
      </c>
      <c r="D55">
        <v>6.4</v>
      </c>
      <c r="E55">
        <f t="shared" si="4"/>
        <v>120</v>
      </c>
      <c r="F55">
        <f t="shared" si="5"/>
        <v>6.4</v>
      </c>
      <c r="G55" s="2">
        <f t="shared" si="0"/>
        <v>0.8658843252305114</v>
      </c>
      <c r="H55" s="10">
        <f t="shared" si="2"/>
        <v>6.0150375939849621</v>
      </c>
      <c r="I55" s="10">
        <f t="shared" si="3"/>
        <v>0.81377592588281844</v>
      </c>
    </row>
    <row r="56" spans="1:9">
      <c r="A56">
        <v>3</v>
      </c>
      <c r="B56">
        <v>3</v>
      </c>
      <c r="C56">
        <f t="shared" si="1"/>
        <v>183</v>
      </c>
      <c r="D56">
        <v>6.54</v>
      </c>
      <c r="E56">
        <f t="shared" si="4"/>
        <v>123</v>
      </c>
      <c r="F56">
        <f t="shared" si="5"/>
        <v>6.54</v>
      </c>
      <c r="G56" s="2">
        <f t="shared" si="0"/>
        <v>0.86295054484492872</v>
      </c>
      <c r="H56" s="10">
        <f t="shared" si="2"/>
        <v>6.1385395156748634</v>
      </c>
      <c r="I56" s="10">
        <f t="shared" si="3"/>
        <v>0.80995233697601032</v>
      </c>
    </row>
    <row r="57" spans="1:9">
      <c r="A57">
        <v>3</v>
      </c>
      <c r="B57">
        <v>5</v>
      </c>
      <c r="C57">
        <f t="shared" si="1"/>
        <v>185</v>
      </c>
      <c r="D57">
        <v>6.99</v>
      </c>
      <c r="E57">
        <f t="shared" si="4"/>
        <v>125</v>
      </c>
      <c r="F57">
        <f t="shared" si="5"/>
        <v>6.99</v>
      </c>
      <c r="G57" s="2">
        <f t="shared" si="0"/>
        <v>0.85352053646269899</v>
      </c>
      <c r="H57" s="10">
        <f t="shared" si="2"/>
        <v>6.533320871109451</v>
      </c>
      <c r="I57" s="10">
        <f t="shared" si="3"/>
        <v>0.79773000399041938</v>
      </c>
    </row>
    <row r="58" spans="1:9">
      <c r="A58">
        <v>3</v>
      </c>
      <c r="B58">
        <v>6</v>
      </c>
      <c r="C58">
        <f t="shared" si="1"/>
        <v>186</v>
      </c>
      <c r="D58">
        <v>7.07</v>
      </c>
      <c r="E58">
        <f t="shared" si="4"/>
        <v>126</v>
      </c>
      <c r="F58">
        <f t="shared" si="5"/>
        <v>7.07</v>
      </c>
      <c r="G58" s="2">
        <f t="shared" si="0"/>
        <v>0.85184409052808041</v>
      </c>
      <c r="H58" s="10">
        <f t="shared" si="2"/>
        <v>6.6031568132997114</v>
      </c>
      <c r="I58" s="10">
        <f t="shared" si="3"/>
        <v>0.79556790051703674</v>
      </c>
    </row>
    <row r="59" spans="1:9">
      <c r="A59">
        <v>3</v>
      </c>
      <c r="B59">
        <v>8</v>
      </c>
      <c r="C59">
        <f t="shared" si="1"/>
        <v>188</v>
      </c>
      <c r="D59">
        <v>7.16</v>
      </c>
      <c r="E59">
        <f t="shared" si="4"/>
        <v>128</v>
      </c>
      <c r="F59">
        <f t="shared" si="5"/>
        <v>7.16</v>
      </c>
      <c r="G59" s="2">
        <f t="shared" si="0"/>
        <v>0.8499580888516346</v>
      </c>
      <c r="H59" s="10">
        <f t="shared" si="2"/>
        <v>6.6815976110488995</v>
      </c>
      <c r="I59" s="10">
        <f t="shared" si="3"/>
        <v>0.79313939284678325</v>
      </c>
    </row>
    <row r="60" spans="1:9">
      <c r="A60">
        <v>3</v>
      </c>
      <c r="B60">
        <v>11</v>
      </c>
      <c r="C60">
        <f t="shared" si="1"/>
        <v>191</v>
      </c>
      <c r="D60">
        <v>7.58</v>
      </c>
      <c r="E60">
        <f t="shared" si="4"/>
        <v>131</v>
      </c>
      <c r="F60">
        <f t="shared" si="5"/>
        <v>7.58</v>
      </c>
      <c r="G60" s="2">
        <f t="shared" si="0"/>
        <v>0.84115674769488691</v>
      </c>
      <c r="H60" s="10">
        <f t="shared" si="2"/>
        <v>7.0459193158579669</v>
      </c>
      <c r="I60" s="10">
        <f t="shared" si="3"/>
        <v>0.78186008310037258</v>
      </c>
    </row>
    <row r="61" spans="1:9">
      <c r="A61">
        <v>3</v>
      </c>
      <c r="B61">
        <v>13</v>
      </c>
      <c r="C61">
        <f t="shared" si="1"/>
        <v>193</v>
      </c>
      <c r="D61">
        <v>7.71</v>
      </c>
      <c r="E61">
        <f t="shared" si="4"/>
        <v>133</v>
      </c>
      <c r="F61">
        <f t="shared" si="5"/>
        <v>7.71</v>
      </c>
      <c r="G61" s="2">
        <f t="shared" si="0"/>
        <v>0.83843252305113158</v>
      </c>
      <c r="H61" s="10">
        <f t="shared" si="2"/>
        <v>7.1581097391142894</v>
      </c>
      <c r="I61" s="10">
        <f t="shared" si="3"/>
        <v>0.77838669538345862</v>
      </c>
    </row>
    <row r="62" spans="1:9">
      <c r="A62">
        <v>3</v>
      </c>
      <c r="B62">
        <v>15</v>
      </c>
      <c r="C62">
        <f t="shared" si="1"/>
        <v>195</v>
      </c>
      <c r="D62">
        <v>7.8</v>
      </c>
      <c r="E62">
        <f t="shared" si="4"/>
        <v>135</v>
      </c>
      <c r="F62">
        <f t="shared" si="5"/>
        <v>7.8</v>
      </c>
      <c r="G62" s="2">
        <f t="shared" si="0"/>
        <v>0.83654652137468577</v>
      </c>
      <c r="H62" s="10">
        <f t="shared" si="2"/>
        <v>7.2356215213358066</v>
      </c>
      <c r="I62" s="10">
        <f t="shared" si="3"/>
        <v>0.77598694980384497</v>
      </c>
    </row>
    <row r="63" spans="1:9">
      <c r="A63">
        <v>3</v>
      </c>
      <c r="B63">
        <v>17</v>
      </c>
      <c r="C63">
        <f t="shared" si="1"/>
        <v>197</v>
      </c>
      <c r="D63">
        <v>8.25</v>
      </c>
      <c r="E63">
        <f t="shared" si="4"/>
        <v>137</v>
      </c>
      <c r="F63">
        <f t="shared" si="5"/>
        <v>8.25</v>
      </c>
      <c r="G63" s="2">
        <f t="shared" si="0"/>
        <v>0.82711651299245603</v>
      </c>
      <c r="H63" s="10">
        <f t="shared" si="2"/>
        <v>7.6212471131639719</v>
      </c>
      <c r="I63" s="10">
        <f t="shared" si="3"/>
        <v>0.76404807699182753</v>
      </c>
    </row>
    <row r="64" spans="1:9">
      <c r="A64">
        <v>3</v>
      </c>
      <c r="B64">
        <v>19</v>
      </c>
      <c r="C64">
        <f t="shared" si="1"/>
        <v>199</v>
      </c>
      <c r="D64">
        <v>8.32</v>
      </c>
      <c r="E64">
        <f t="shared" si="4"/>
        <v>139</v>
      </c>
      <c r="F64">
        <f t="shared" si="5"/>
        <v>8.32</v>
      </c>
      <c r="G64" s="2">
        <f t="shared" si="0"/>
        <v>0.8256496227996647</v>
      </c>
      <c r="H64" s="10">
        <f t="shared" si="2"/>
        <v>7.6809453471196454</v>
      </c>
      <c r="I64" s="10">
        <f t="shared" si="3"/>
        <v>0.76219983445450012</v>
      </c>
    </row>
    <row r="65" spans="1:9">
      <c r="A65">
        <v>3</v>
      </c>
      <c r="B65">
        <v>20</v>
      </c>
      <c r="C65">
        <f t="shared" si="1"/>
        <v>200</v>
      </c>
      <c r="D65">
        <v>8.3699999999999992</v>
      </c>
      <c r="E65">
        <f t="shared" si="4"/>
        <v>140</v>
      </c>
      <c r="F65">
        <f t="shared" si="5"/>
        <v>8.3699999999999992</v>
      </c>
      <c r="G65" s="2">
        <f t="shared" si="0"/>
        <v>0.82460184409052817</v>
      </c>
      <c r="H65" s="10">
        <f t="shared" si="2"/>
        <v>7.7235397250161473</v>
      </c>
      <c r="I65" s="10">
        <f t="shared" si="3"/>
        <v>0.76088112306451561</v>
      </c>
    </row>
    <row r="66" spans="1:9">
      <c r="A66">
        <v>3</v>
      </c>
      <c r="B66">
        <v>22</v>
      </c>
      <c r="C66">
        <f t="shared" si="1"/>
        <v>202</v>
      </c>
      <c r="D66">
        <v>8.7200000000000006</v>
      </c>
      <c r="E66">
        <f t="shared" si="4"/>
        <v>142</v>
      </c>
      <c r="F66">
        <f t="shared" si="5"/>
        <v>8.7200000000000006</v>
      </c>
      <c r="G66" s="2">
        <f t="shared" si="0"/>
        <v>0.81726739312657171</v>
      </c>
      <c r="H66" s="10">
        <f t="shared" si="2"/>
        <v>8.0206033848417952</v>
      </c>
      <c r="I66" s="10">
        <f t="shared" si="3"/>
        <v>0.75168410573245215</v>
      </c>
    </row>
    <row r="67" spans="1:9">
      <c r="A67">
        <v>3</v>
      </c>
      <c r="B67">
        <v>24</v>
      </c>
      <c r="C67">
        <f t="shared" ref="C67:C130" si="6">A67*60+B67</f>
        <v>204</v>
      </c>
      <c r="D67">
        <v>8.8699999999999992</v>
      </c>
      <c r="E67">
        <f t="shared" si="4"/>
        <v>144</v>
      </c>
      <c r="F67">
        <f t="shared" si="5"/>
        <v>8.8699999999999992</v>
      </c>
      <c r="G67" s="2">
        <f t="shared" ref="G67:G130" si="7">(47.72-F67)/47.72</f>
        <v>0.81412405699916179</v>
      </c>
      <c r="H67" s="10">
        <f t="shared" ref="H67:H130" si="8">F67/(100+F67)*100</f>
        <v>8.1473316799853013</v>
      </c>
      <c r="I67" s="10">
        <f t="shared" ref="I67:I130" si="9">(32.3-H67)/32.3</f>
        <v>0.74776062910262231</v>
      </c>
    </row>
    <row r="68" spans="1:9">
      <c r="A68">
        <v>3</v>
      </c>
      <c r="B68">
        <v>25</v>
      </c>
      <c r="C68">
        <f t="shared" si="6"/>
        <v>205</v>
      </c>
      <c r="D68">
        <v>8.92</v>
      </c>
      <c r="E68">
        <f t="shared" ref="E68:E131" si="10">C68-60</f>
        <v>145</v>
      </c>
      <c r="F68">
        <f t="shared" ref="F68:F131" si="11">D68</f>
        <v>8.92</v>
      </c>
      <c r="G68" s="2">
        <f t="shared" si="7"/>
        <v>0.81307627829002516</v>
      </c>
      <c r="H68" s="10">
        <f t="shared" si="8"/>
        <v>8.1894968784428936</v>
      </c>
      <c r="I68" s="10">
        <f t="shared" si="9"/>
        <v>0.74645520500176787</v>
      </c>
    </row>
    <row r="69" spans="1:9">
      <c r="A69">
        <v>3</v>
      </c>
      <c r="B69">
        <v>26</v>
      </c>
      <c r="C69">
        <f t="shared" si="6"/>
        <v>206</v>
      </c>
      <c r="D69">
        <v>9</v>
      </c>
      <c r="E69">
        <f t="shared" si="10"/>
        <v>146</v>
      </c>
      <c r="F69">
        <f t="shared" si="11"/>
        <v>9</v>
      </c>
      <c r="G69" s="2">
        <f t="shared" si="7"/>
        <v>0.81139983235540658</v>
      </c>
      <c r="H69" s="10">
        <f t="shared" si="8"/>
        <v>8.2568807339449553</v>
      </c>
      <c r="I69" s="10">
        <f t="shared" si="9"/>
        <v>0.74436901752492401</v>
      </c>
    </row>
    <row r="70" spans="1:9">
      <c r="A70">
        <v>3</v>
      </c>
      <c r="B70">
        <v>27</v>
      </c>
      <c r="C70">
        <f t="shared" si="6"/>
        <v>207</v>
      </c>
      <c r="D70">
        <v>9.0399999999999991</v>
      </c>
      <c r="E70">
        <f t="shared" si="10"/>
        <v>147</v>
      </c>
      <c r="F70">
        <f t="shared" si="11"/>
        <v>9.0399999999999991</v>
      </c>
      <c r="G70" s="2">
        <f t="shared" si="7"/>
        <v>0.81056160938809729</v>
      </c>
      <c r="H70" s="10">
        <f t="shared" si="8"/>
        <v>8.2905355832721934</v>
      </c>
      <c r="I70" s="10">
        <f t="shared" si="9"/>
        <v>0.74332707172531898</v>
      </c>
    </row>
    <row r="71" spans="1:9">
      <c r="A71">
        <v>3</v>
      </c>
      <c r="B71">
        <v>29</v>
      </c>
      <c r="C71">
        <f t="shared" si="6"/>
        <v>209</v>
      </c>
      <c r="D71">
        <v>9.42</v>
      </c>
      <c r="E71">
        <f t="shared" si="10"/>
        <v>149</v>
      </c>
      <c r="F71">
        <f t="shared" si="11"/>
        <v>9.42</v>
      </c>
      <c r="G71" s="2">
        <f t="shared" si="7"/>
        <v>0.80259849119865878</v>
      </c>
      <c r="H71" s="10">
        <f t="shared" si="8"/>
        <v>8.6090294278925246</v>
      </c>
      <c r="I71" s="10">
        <f t="shared" si="9"/>
        <v>0.73346658117979802</v>
      </c>
    </row>
    <row r="72" spans="1:9">
      <c r="A72">
        <v>3</v>
      </c>
      <c r="B72">
        <v>31</v>
      </c>
      <c r="C72">
        <f t="shared" si="6"/>
        <v>211</v>
      </c>
      <c r="D72">
        <v>9.51</v>
      </c>
      <c r="E72">
        <f t="shared" si="10"/>
        <v>151</v>
      </c>
      <c r="F72">
        <f t="shared" si="11"/>
        <v>9.51</v>
      </c>
      <c r="G72" s="2">
        <f t="shared" si="7"/>
        <v>0.80071248952221297</v>
      </c>
      <c r="H72" s="10">
        <f t="shared" si="8"/>
        <v>8.6841384348461315</v>
      </c>
      <c r="I72" s="10">
        <f t="shared" si="9"/>
        <v>0.73114122492736422</v>
      </c>
    </row>
    <row r="73" spans="1:9">
      <c r="A73">
        <v>3</v>
      </c>
      <c r="B73">
        <v>33</v>
      </c>
      <c r="C73">
        <f t="shared" si="6"/>
        <v>213</v>
      </c>
      <c r="D73">
        <v>9.6199999999999992</v>
      </c>
      <c r="E73">
        <f t="shared" si="10"/>
        <v>153</v>
      </c>
      <c r="F73">
        <f t="shared" si="11"/>
        <v>9.6199999999999992</v>
      </c>
      <c r="G73" s="2">
        <f t="shared" si="7"/>
        <v>0.79840737636211234</v>
      </c>
      <c r="H73" s="10">
        <f t="shared" si="8"/>
        <v>8.7757708447363605</v>
      </c>
      <c r="I73" s="10">
        <f t="shared" si="9"/>
        <v>0.72830430821249659</v>
      </c>
    </row>
    <row r="74" spans="1:9">
      <c r="A74">
        <v>3</v>
      </c>
      <c r="B74">
        <v>35</v>
      </c>
      <c r="C74">
        <f t="shared" si="6"/>
        <v>215</v>
      </c>
      <c r="D74">
        <v>10.050000000000001</v>
      </c>
      <c r="E74">
        <f t="shared" si="10"/>
        <v>155</v>
      </c>
      <c r="F74">
        <f t="shared" si="11"/>
        <v>10.050000000000001</v>
      </c>
      <c r="G74" s="2">
        <f t="shared" si="7"/>
        <v>0.7893964794635373</v>
      </c>
      <c r="H74" s="10">
        <f t="shared" si="8"/>
        <v>9.1322126306224458</v>
      </c>
      <c r="I74" s="10">
        <f t="shared" si="9"/>
        <v>0.71726895880425856</v>
      </c>
    </row>
    <row r="75" spans="1:9">
      <c r="A75">
        <v>3</v>
      </c>
      <c r="B75">
        <v>36</v>
      </c>
      <c r="C75">
        <f t="shared" si="6"/>
        <v>216</v>
      </c>
      <c r="D75">
        <v>10.1</v>
      </c>
      <c r="E75">
        <f t="shared" si="10"/>
        <v>156</v>
      </c>
      <c r="F75">
        <f t="shared" si="11"/>
        <v>10.1</v>
      </c>
      <c r="G75" s="2">
        <f t="shared" si="7"/>
        <v>0.78834870075440067</v>
      </c>
      <c r="H75" s="10">
        <f t="shared" si="8"/>
        <v>9.1734786557674841</v>
      </c>
      <c r="I75" s="10">
        <f t="shared" si="9"/>
        <v>0.71599137288645565</v>
      </c>
    </row>
    <row r="76" spans="1:9">
      <c r="A76">
        <v>3</v>
      </c>
      <c r="B76">
        <v>37</v>
      </c>
      <c r="C76">
        <f t="shared" si="6"/>
        <v>217</v>
      </c>
      <c r="D76">
        <v>10.18</v>
      </c>
      <c r="E76">
        <f t="shared" si="10"/>
        <v>157</v>
      </c>
      <c r="F76">
        <f t="shared" si="11"/>
        <v>10.18</v>
      </c>
      <c r="G76" s="2">
        <f t="shared" si="7"/>
        <v>0.78667225481978209</v>
      </c>
      <c r="H76" s="10">
        <f t="shared" si="8"/>
        <v>9.2394263931748046</v>
      </c>
      <c r="I76" s="10">
        <f t="shared" si="9"/>
        <v>0.71394964727012988</v>
      </c>
    </row>
    <row r="77" spans="1:9">
      <c r="A77">
        <v>3</v>
      </c>
      <c r="B77">
        <v>39</v>
      </c>
      <c r="C77">
        <f t="shared" si="6"/>
        <v>219</v>
      </c>
      <c r="D77">
        <v>10.210000000000001</v>
      </c>
      <c r="E77">
        <f t="shared" si="10"/>
        <v>159</v>
      </c>
      <c r="F77">
        <f t="shared" si="11"/>
        <v>10.210000000000001</v>
      </c>
      <c r="G77" s="2">
        <f t="shared" si="7"/>
        <v>0.78604358759430004</v>
      </c>
      <c r="H77" s="10">
        <f t="shared" si="8"/>
        <v>9.2641321114236455</v>
      </c>
      <c r="I77" s="10">
        <f t="shared" si="9"/>
        <v>0.71318476435220912</v>
      </c>
    </row>
    <row r="78" spans="1:9">
      <c r="A78">
        <v>3</v>
      </c>
      <c r="B78">
        <v>40</v>
      </c>
      <c r="C78">
        <f t="shared" si="6"/>
        <v>220</v>
      </c>
      <c r="D78">
        <v>10.29</v>
      </c>
      <c r="E78">
        <f t="shared" si="10"/>
        <v>160</v>
      </c>
      <c r="F78">
        <f t="shared" si="11"/>
        <v>10.29</v>
      </c>
      <c r="G78" s="2">
        <f t="shared" si="7"/>
        <v>0.78436714165968147</v>
      </c>
      <c r="H78" s="10">
        <f t="shared" si="8"/>
        <v>9.3299483180705405</v>
      </c>
      <c r="I78" s="10">
        <f t="shared" si="9"/>
        <v>0.71114711089564886</v>
      </c>
    </row>
    <row r="79" spans="1:9">
      <c r="A79">
        <v>3</v>
      </c>
      <c r="B79">
        <v>41</v>
      </c>
      <c r="C79">
        <f t="shared" si="6"/>
        <v>221</v>
      </c>
      <c r="D79">
        <v>10.61</v>
      </c>
      <c r="E79">
        <f t="shared" si="10"/>
        <v>161</v>
      </c>
      <c r="F79">
        <f t="shared" si="11"/>
        <v>10.61</v>
      </c>
      <c r="G79" s="2">
        <f t="shared" si="7"/>
        <v>0.77766135792120705</v>
      </c>
      <c r="H79" s="10">
        <f t="shared" si="8"/>
        <v>9.5922610975499492</v>
      </c>
      <c r="I79" s="10">
        <f t="shared" si="9"/>
        <v>0.70302597221207574</v>
      </c>
    </row>
    <row r="80" spans="1:9">
      <c r="A80">
        <v>3</v>
      </c>
      <c r="B80">
        <v>42</v>
      </c>
      <c r="C80">
        <f t="shared" si="6"/>
        <v>222</v>
      </c>
      <c r="D80">
        <v>10.68</v>
      </c>
      <c r="E80">
        <f t="shared" si="10"/>
        <v>162</v>
      </c>
      <c r="F80">
        <f t="shared" si="11"/>
        <v>10.68</v>
      </c>
      <c r="G80" s="2">
        <f t="shared" si="7"/>
        <v>0.77619446772841572</v>
      </c>
      <c r="H80" s="10">
        <f t="shared" si="8"/>
        <v>9.6494398265269226</v>
      </c>
      <c r="I80" s="10">
        <f t="shared" si="9"/>
        <v>0.7012557329248631</v>
      </c>
    </row>
    <row r="81" spans="1:9">
      <c r="A81">
        <v>3</v>
      </c>
      <c r="B81">
        <v>43</v>
      </c>
      <c r="C81">
        <f t="shared" si="6"/>
        <v>223</v>
      </c>
      <c r="D81">
        <v>10.76</v>
      </c>
      <c r="E81">
        <f t="shared" si="10"/>
        <v>163</v>
      </c>
      <c r="F81">
        <f t="shared" si="11"/>
        <v>10.76</v>
      </c>
      <c r="G81" s="2">
        <f t="shared" si="7"/>
        <v>0.77451802179379714</v>
      </c>
      <c r="H81" s="10">
        <f t="shared" si="8"/>
        <v>9.7146984470928128</v>
      </c>
      <c r="I81" s="10">
        <f t="shared" si="9"/>
        <v>0.69923534219526884</v>
      </c>
    </row>
    <row r="82" spans="1:9">
      <c r="A82">
        <v>3</v>
      </c>
      <c r="B82">
        <v>45</v>
      </c>
      <c r="C82">
        <f t="shared" si="6"/>
        <v>225</v>
      </c>
      <c r="D82">
        <v>10.84</v>
      </c>
      <c r="E82">
        <f t="shared" si="10"/>
        <v>165</v>
      </c>
      <c r="F82">
        <f t="shared" si="11"/>
        <v>10.84</v>
      </c>
      <c r="G82" s="2">
        <f t="shared" si="7"/>
        <v>0.77284157585917845</v>
      </c>
      <c r="H82" s="10">
        <f t="shared" si="8"/>
        <v>9.7798628653915554</v>
      </c>
      <c r="I82" s="10">
        <f t="shared" si="9"/>
        <v>0.69721786794453378</v>
      </c>
    </row>
    <row r="83" spans="1:9">
      <c r="A83">
        <v>3</v>
      </c>
      <c r="B83">
        <v>46</v>
      </c>
      <c r="C83">
        <f t="shared" si="6"/>
        <v>226</v>
      </c>
      <c r="D83">
        <v>10.92</v>
      </c>
      <c r="E83">
        <f t="shared" si="10"/>
        <v>166</v>
      </c>
      <c r="F83">
        <f t="shared" si="11"/>
        <v>10.92</v>
      </c>
      <c r="G83" s="2">
        <f t="shared" si="7"/>
        <v>0.77116512992455988</v>
      </c>
      <c r="H83" s="10">
        <f t="shared" si="8"/>
        <v>9.8449332852506295</v>
      </c>
      <c r="I83" s="10">
        <f t="shared" si="9"/>
        <v>0.69520330386220963</v>
      </c>
    </row>
    <row r="84" spans="1:9">
      <c r="A84">
        <v>3</v>
      </c>
      <c r="B84">
        <v>47</v>
      </c>
      <c r="C84">
        <f t="shared" si="6"/>
        <v>227</v>
      </c>
      <c r="D84">
        <v>11.25</v>
      </c>
      <c r="E84">
        <f t="shared" si="10"/>
        <v>167</v>
      </c>
      <c r="F84">
        <f t="shared" si="11"/>
        <v>11.25</v>
      </c>
      <c r="G84" s="2">
        <f t="shared" si="7"/>
        <v>0.76424979044425811</v>
      </c>
      <c r="H84" s="10">
        <f t="shared" si="8"/>
        <v>10.112359550561797</v>
      </c>
      <c r="I84" s="10">
        <f t="shared" si="9"/>
        <v>0.68692385292378333</v>
      </c>
    </row>
    <row r="85" spans="1:9">
      <c r="A85">
        <v>3</v>
      </c>
      <c r="B85">
        <v>48</v>
      </c>
      <c r="C85">
        <f t="shared" si="6"/>
        <v>228</v>
      </c>
      <c r="D85">
        <v>11.33</v>
      </c>
      <c r="E85">
        <f t="shared" si="10"/>
        <v>168</v>
      </c>
      <c r="F85">
        <f t="shared" si="11"/>
        <v>11.33</v>
      </c>
      <c r="G85" s="2">
        <f t="shared" si="7"/>
        <v>0.76257334450963954</v>
      </c>
      <c r="H85" s="10">
        <f t="shared" si="8"/>
        <v>10.17695140573071</v>
      </c>
      <c r="I85" s="10">
        <f t="shared" si="9"/>
        <v>0.68492410508573642</v>
      </c>
    </row>
    <row r="86" spans="1:9">
      <c r="A86">
        <v>3</v>
      </c>
      <c r="B86">
        <v>49</v>
      </c>
      <c r="C86">
        <f t="shared" si="6"/>
        <v>229</v>
      </c>
      <c r="D86">
        <v>11.41</v>
      </c>
      <c r="E86">
        <f t="shared" si="10"/>
        <v>169</v>
      </c>
      <c r="F86">
        <f t="shared" si="11"/>
        <v>11.41</v>
      </c>
      <c r="G86" s="2">
        <f t="shared" si="7"/>
        <v>0.76089689857502107</v>
      </c>
      <c r="H86" s="10">
        <f t="shared" si="8"/>
        <v>10.241450498159949</v>
      </c>
      <c r="I86" s="10">
        <f t="shared" si="9"/>
        <v>0.68292722915913462</v>
      </c>
    </row>
    <row r="87" spans="1:9">
      <c r="A87">
        <v>3</v>
      </c>
      <c r="B87">
        <v>50</v>
      </c>
      <c r="C87">
        <f t="shared" si="6"/>
        <v>230</v>
      </c>
      <c r="D87">
        <v>11.44</v>
      </c>
      <c r="E87">
        <f t="shared" si="10"/>
        <v>170</v>
      </c>
      <c r="F87">
        <f t="shared" si="11"/>
        <v>11.44</v>
      </c>
      <c r="G87" s="2">
        <f t="shared" si="7"/>
        <v>0.76026823134953903</v>
      </c>
      <c r="H87" s="10">
        <f t="shared" si="8"/>
        <v>10.265613783201722</v>
      </c>
      <c r="I87" s="10">
        <f t="shared" si="9"/>
        <v>0.68217913983895595</v>
      </c>
    </row>
    <row r="88" spans="1:9">
      <c r="A88">
        <v>3</v>
      </c>
      <c r="B88">
        <v>52</v>
      </c>
      <c r="C88">
        <f t="shared" si="6"/>
        <v>232</v>
      </c>
      <c r="D88">
        <v>11.53</v>
      </c>
      <c r="E88">
        <f t="shared" si="10"/>
        <v>172</v>
      </c>
      <c r="F88">
        <f t="shared" si="11"/>
        <v>11.53</v>
      </c>
      <c r="G88" s="2">
        <f t="shared" si="7"/>
        <v>0.75838222967309299</v>
      </c>
      <c r="H88" s="10">
        <f t="shared" si="8"/>
        <v>10.338025643324665</v>
      </c>
      <c r="I88" s="10">
        <f t="shared" si="9"/>
        <v>0.67993728658437569</v>
      </c>
    </row>
    <row r="89" spans="1:9">
      <c r="A89">
        <v>3</v>
      </c>
      <c r="B89">
        <v>53</v>
      </c>
      <c r="C89">
        <f t="shared" si="6"/>
        <v>233</v>
      </c>
      <c r="D89">
        <v>11.56</v>
      </c>
      <c r="E89">
        <f t="shared" si="10"/>
        <v>173</v>
      </c>
      <c r="F89">
        <f t="shared" si="11"/>
        <v>11.56</v>
      </c>
      <c r="G89" s="2">
        <f t="shared" si="7"/>
        <v>0.75775356244761105</v>
      </c>
      <c r="H89" s="10">
        <f t="shared" si="8"/>
        <v>10.362136966654715</v>
      </c>
      <c r="I89" s="10">
        <f t="shared" si="9"/>
        <v>0.67919080598592207</v>
      </c>
    </row>
    <row r="90" spans="1:9">
      <c r="A90">
        <v>3</v>
      </c>
      <c r="B90">
        <v>54</v>
      </c>
      <c r="C90">
        <f t="shared" si="6"/>
        <v>234</v>
      </c>
      <c r="D90">
        <v>11.96</v>
      </c>
      <c r="E90">
        <f t="shared" si="10"/>
        <v>174</v>
      </c>
      <c r="F90">
        <f t="shared" si="11"/>
        <v>11.96</v>
      </c>
      <c r="G90" s="2">
        <f t="shared" si="7"/>
        <v>0.74937133277451795</v>
      </c>
      <c r="H90" s="10">
        <f t="shared" si="8"/>
        <v>10.682386566630941</v>
      </c>
      <c r="I90" s="10">
        <f t="shared" si="9"/>
        <v>0.66927595768944459</v>
      </c>
    </row>
    <row r="91" spans="1:9">
      <c r="A91">
        <v>3</v>
      </c>
      <c r="B91">
        <v>55</v>
      </c>
      <c r="C91">
        <f t="shared" si="6"/>
        <v>235</v>
      </c>
      <c r="D91">
        <v>12.01</v>
      </c>
      <c r="E91">
        <f t="shared" si="10"/>
        <v>175</v>
      </c>
      <c r="F91">
        <f t="shared" si="11"/>
        <v>12.01</v>
      </c>
      <c r="G91" s="2">
        <f t="shared" si="7"/>
        <v>0.74832355406538142</v>
      </c>
      <c r="H91" s="10">
        <f t="shared" si="8"/>
        <v>10.722256941344522</v>
      </c>
      <c r="I91" s="10">
        <f t="shared" si="9"/>
        <v>0.66804158076332742</v>
      </c>
    </row>
    <row r="92" spans="1:9">
      <c r="A92">
        <v>3</v>
      </c>
      <c r="B92">
        <v>57</v>
      </c>
      <c r="C92">
        <f t="shared" si="6"/>
        <v>237</v>
      </c>
      <c r="D92">
        <v>12.09</v>
      </c>
      <c r="E92">
        <f t="shared" si="10"/>
        <v>177</v>
      </c>
      <c r="F92">
        <f t="shared" si="11"/>
        <v>12.09</v>
      </c>
      <c r="G92" s="2">
        <f t="shared" si="7"/>
        <v>0.74664710813076274</v>
      </c>
      <c r="H92" s="10">
        <f t="shared" si="8"/>
        <v>10.785975555357302</v>
      </c>
      <c r="I92" s="10">
        <f t="shared" si="9"/>
        <v>0.66606886825519185</v>
      </c>
    </row>
    <row r="93" spans="1:9">
      <c r="A93">
        <v>3</v>
      </c>
      <c r="B93">
        <v>58</v>
      </c>
      <c r="C93">
        <f t="shared" si="6"/>
        <v>238</v>
      </c>
      <c r="D93">
        <v>12.17</v>
      </c>
      <c r="E93">
        <f t="shared" si="10"/>
        <v>178</v>
      </c>
      <c r="F93">
        <f t="shared" si="11"/>
        <v>12.17</v>
      </c>
      <c r="G93" s="2">
        <f t="shared" si="7"/>
        <v>0.74497066219614416</v>
      </c>
      <c r="H93" s="10">
        <f t="shared" si="8"/>
        <v>10.849603280734598</v>
      </c>
      <c r="I93" s="10">
        <f t="shared" si="9"/>
        <v>0.66409896963669968</v>
      </c>
    </row>
    <row r="94" spans="1:9">
      <c r="A94">
        <v>4</v>
      </c>
      <c r="B94">
        <v>1</v>
      </c>
      <c r="C94">
        <f t="shared" si="6"/>
        <v>241</v>
      </c>
      <c r="D94">
        <v>12.6</v>
      </c>
      <c r="E94">
        <f t="shared" si="10"/>
        <v>181</v>
      </c>
      <c r="F94">
        <f t="shared" si="11"/>
        <v>12.6</v>
      </c>
      <c r="G94" s="2">
        <f t="shared" si="7"/>
        <v>0.73595976529756912</v>
      </c>
      <c r="H94" s="10">
        <f t="shared" si="8"/>
        <v>11.190053285968029</v>
      </c>
      <c r="I94" s="10">
        <f t="shared" si="9"/>
        <v>0.65355872179665553</v>
      </c>
    </row>
    <row r="95" spans="1:9">
      <c r="A95">
        <v>4</v>
      </c>
      <c r="B95">
        <v>2</v>
      </c>
      <c r="C95">
        <f t="shared" si="6"/>
        <v>242</v>
      </c>
      <c r="D95">
        <v>12.68</v>
      </c>
      <c r="E95">
        <f t="shared" si="10"/>
        <v>182</v>
      </c>
      <c r="F95">
        <f t="shared" si="11"/>
        <v>12.68</v>
      </c>
      <c r="G95" s="2">
        <f t="shared" si="7"/>
        <v>0.73428331936295055</v>
      </c>
      <c r="H95" s="10">
        <f t="shared" si="8"/>
        <v>11.253106141285055</v>
      </c>
      <c r="I95" s="10">
        <f t="shared" si="9"/>
        <v>0.6516066210128465</v>
      </c>
    </row>
    <row r="96" spans="1:9">
      <c r="A96">
        <v>4</v>
      </c>
      <c r="B96">
        <v>4</v>
      </c>
      <c r="C96">
        <f t="shared" si="6"/>
        <v>244</v>
      </c>
      <c r="D96">
        <v>12.76</v>
      </c>
      <c r="E96">
        <f t="shared" si="10"/>
        <v>184</v>
      </c>
      <c r="F96">
        <f t="shared" si="11"/>
        <v>12.76</v>
      </c>
      <c r="G96" s="2">
        <f t="shared" si="7"/>
        <v>0.73260687342833197</v>
      </c>
      <c r="H96" s="10">
        <f t="shared" si="8"/>
        <v>11.316069528201488</v>
      </c>
      <c r="I96" s="10">
        <f t="shared" si="9"/>
        <v>0.64965729014856066</v>
      </c>
    </row>
    <row r="97" spans="1:9">
      <c r="A97">
        <v>4</v>
      </c>
      <c r="B97">
        <v>5</v>
      </c>
      <c r="C97">
        <f t="shared" si="6"/>
        <v>245</v>
      </c>
      <c r="D97">
        <v>12.83</v>
      </c>
      <c r="E97">
        <f t="shared" si="10"/>
        <v>185</v>
      </c>
      <c r="F97">
        <f t="shared" si="11"/>
        <v>12.83</v>
      </c>
      <c r="G97" s="2">
        <f t="shared" si="7"/>
        <v>0.73113998323554064</v>
      </c>
      <c r="H97" s="10">
        <f t="shared" si="8"/>
        <v>11.371089249313126</v>
      </c>
      <c r="I97" s="10">
        <f t="shared" si="9"/>
        <v>0.64795389321011987</v>
      </c>
    </row>
    <row r="98" spans="1:9">
      <c r="A98">
        <v>4</v>
      </c>
      <c r="B98">
        <v>6</v>
      </c>
      <c r="C98">
        <f t="shared" si="6"/>
        <v>246</v>
      </c>
      <c r="D98">
        <v>13.16</v>
      </c>
      <c r="E98">
        <f t="shared" si="10"/>
        <v>186</v>
      </c>
      <c r="F98">
        <f t="shared" si="11"/>
        <v>13.16</v>
      </c>
      <c r="G98" s="2">
        <f t="shared" si="7"/>
        <v>0.72422464375523898</v>
      </c>
      <c r="H98" s="10">
        <f t="shared" si="8"/>
        <v>11.629551078119476</v>
      </c>
      <c r="I98" s="10">
        <f t="shared" si="9"/>
        <v>0.63995197900558898</v>
      </c>
    </row>
    <row r="99" spans="1:9">
      <c r="A99">
        <v>4</v>
      </c>
      <c r="B99">
        <v>8</v>
      </c>
      <c r="C99">
        <f t="shared" si="6"/>
        <v>248</v>
      </c>
      <c r="D99">
        <v>13.28</v>
      </c>
      <c r="E99">
        <f t="shared" si="10"/>
        <v>188</v>
      </c>
      <c r="F99">
        <f t="shared" si="11"/>
        <v>13.28</v>
      </c>
      <c r="G99" s="2">
        <f t="shared" si="7"/>
        <v>0.7217099748533109</v>
      </c>
      <c r="H99" s="10">
        <f t="shared" si="8"/>
        <v>11.723163841807908</v>
      </c>
      <c r="I99" s="10">
        <f t="shared" si="9"/>
        <v>0.63705375102761885</v>
      </c>
    </row>
    <row r="100" spans="1:9">
      <c r="A100">
        <v>4</v>
      </c>
      <c r="B100">
        <v>9</v>
      </c>
      <c r="C100">
        <f t="shared" si="6"/>
        <v>249</v>
      </c>
      <c r="D100">
        <v>13.31</v>
      </c>
      <c r="E100">
        <f t="shared" si="10"/>
        <v>189</v>
      </c>
      <c r="F100">
        <f t="shared" si="11"/>
        <v>13.31</v>
      </c>
      <c r="G100" s="2">
        <f t="shared" si="7"/>
        <v>0.72108130762782896</v>
      </c>
      <c r="H100" s="10">
        <f t="shared" si="8"/>
        <v>11.746536051540023</v>
      </c>
      <c r="I100" s="10">
        <f t="shared" si="9"/>
        <v>0.63633015320309527</v>
      </c>
    </row>
    <row r="101" spans="1:9">
      <c r="A101">
        <v>4</v>
      </c>
      <c r="B101">
        <v>11</v>
      </c>
      <c r="C101">
        <f t="shared" si="6"/>
        <v>251</v>
      </c>
      <c r="D101">
        <v>13.43</v>
      </c>
      <c r="E101">
        <f t="shared" si="10"/>
        <v>191</v>
      </c>
      <c r="F101">
        <f t="shared" si="11"/>
        <v>13.43</v>
      </c>
      <c r="G101" s="2">
        <f t="shared" si="7"/>
        <v>0.7185666387259011</v>
      </c>
      <c r="H101" s="10">
        <f t="shared" si="8"/>
        <v>11.839901260689413</v>
      </c>
      <c r="I101" s="10">
        <f t="shared" si="9"/>
        <v>0.63343958945234013</v>
      </c>
    </row>
    <row r="102" spans="1:9">
      <c r="A102">
        <v>4</v>
      </c>
      <c r="B102">
        <v>14</v>
      </c>
      <c r="C102">
        <f t="shared" si="6"/>
        <v>254</v>
      </c>
      <c r="D102">
        <v>13.87</v>
      </c>
      <c r="E102">
        <f t="shared" si="10"/>
        <v>194</v>
      </c>
      <c r="F102">
        <f t="shared" si="11"/>
        <v>13.87</v>
      </c>
      <c r="G102" s="2">
        <f t="shared" si="7"/>
        <v>0.70934618608549882</v>
      </c>
      <c r="H102" s="10">
        <f t="shared" si="8"/>
        <v>12.180556775270043</v>
      </c>
      <c r="I102" s="10">
        <f t="shared" si="9"/>
        <v>0.6228929790938067</v>
      </c>
    </row>
    <row r="103" spans="1:9">
      <c r="A103">
        <v>4</v>
      </c>
      <c r="B103">
        <v>15</v>
      </c>
      <c r="C103">
        <f t="shared" si="6"/>
        <v>255</v>
      </c>
      <c r="D103">
        <v>13.92</v>
      </c>
      <c r="E103">
        <f t="shared" si="10"/>
        <v>195</v>
      </c>
      <c r="F103">
        <f t="shared" si="11"/>
        <v>13.92</v>
      </c>
      <c r="G103" s="2">
        <f t="shared" si="7"/>
        <v>0.70829840737636207</v>
      </c>
      <c r="H103" s="10">
        <f t="shared" si="8"/>
        <v>12.219101123595506</v>
      </c>
      <c r="I103" s="10">
        <f t="shared" si="9"/>
        <v>0.62169965561623808</v>
      </c>
    </row>
    <row r="104" spans="1:9">
      <c r="A104">
        <v>4</v>
      </c>
      <c r="B104">
        <v>16</v>
      </c>
      <c r="C104">
        <f t="shared" si="6"/>
        <v>256</v>
      </c>
      <c r="D104">
        <v>14</v>
      </c>
      <c r="E104">
        <f t="shared" si="10"/>
        <v>196</v>
      </c>
      <c r="F104">
        <f t="shared" si="11"/>
        <v>14</v>
      </c>
      <c r="G104" s="2">
        <f t="shared" si="7"/>
        <v>0.7066219614417435</v>
      </c>
      <c r="H104" s="10">
        <f t="shared" si="8"/>
        <v>12.280701754385964</v>
      </c>
      <c r="I104" s="10">
        <f t="shared" si="9"/>
        <v>0.61979251534408775</v>
      </c>
    </row>
    <row r="105" spans="1:9">
      <c r="A105">
        <v>4</v>
      </c>
      <c r="B105">
        <v>17</v>
      </c>
      <c r="C105">
        <f t="shared" si="6"/>
        <v>257</v>
      </c>
      <c r="D105">
        <v>14.08</v>
      </c>
      <c r="E105">
        <f t="shared" si="10"/>
        <v>197</v>
      </c>
      <c r="F105">
        <f t="shared" si="11"/>
        <v>14.08</v>
      </c>
      <c r="G105" s="2">
        <f t="shared" si="7"/>
        <v>0.70494551550712492</v>
      </c>
      <c r="H105" s="10">
        <f t="shared" si="8"/>
        <v>12.342215988779802</v>
      </c>
      <c r="I105" s="10">
        <f t="shared" si="9"/>
        <v>0.61788804988297819</v>
      </c>
    </row>
    <row r="106" spans="1:9">
      <c r="A106">
        <v>4</v>
      </c>
      <c r="B106">
        <v>19</v>
      </c>
      <c r="C106">
        <f t="shared" si="6"/>
        <v>259</v>
      </c>
      <c r="D106">
        <v>14.44</v>
      </c>
      <c r="E106">
        <f t="shared" si="10"/>
        <v>199</v>
      </c>
      <c r="F106">
        <f t="shared" si="11"/>
        <v>14.44</v>
      </c>
      <c r="G106" s="2">
        <f t="shared" si="7"/>
        <v>0.69740150880134122</v>
      </c>
      <c r="H106" s="10">
        <f t="shared" si="8"/>
        <v>12.617965746242573</v>
      </c>
      <c r="I106" s="10">
        <f t="shared" si="9"/>
        <v>0.60935090568908434</v>
      </c>
    </row>
    <row r="107" spans="1:9">
      <c r="A107">
        <v>4</v>
      </c>
      <c r="B107">
        <v>20</v>
      </c>
      <c r="C107">
        <f t="shared" si="6"/>
        <v>260</v>
      </c>
      <c r="D107">
        <v>14.52</v>
      </c>
      <c r="E107">
        <f t="shared" si="10"/>
        <v>200</v>
      </c>
      <c r="F107">
        <f t="shared" si="11"/>
        <v>14.52</v>
      </c>
      <c r="G107" s="2">
        <f t="shared" si="7"/>
        <v>0.69572506286672264</v>
      </c>
      <c r="H107" s="10">
        <f t="shared" si="8"/>
        <v>12.679008033531261</v>
      </c>
      <c r="I107" s="10">
        <f t="shared" si="9"/>
        <v>0.60746105159345942</v>
      </c>
    </row>
    <row r="108" spans="1:9">
      <c r="A108">
        <v>4</v>
      </c>
      <c r="B108">
        <v>24</v>
      </c>
      <c r="C108">
        <f t="shared" si="6"/>
        <v>264</v>
      </c>
      <c r="D108">
        <v>14.73</v>
      </c>
      <c r="E108">
        <f t="shared" si="10"/>
        <v>204</v>
      </c>
      <c r="F108">
        <f t="shared" si="11"/>
        <v>14.73</v>
      </c>
      <c r="G108" s="2">
        <f t="shared" si="7"/>
        <v>0.69132439228834863</v>
      </c>
      <c r="H108" s="10">
        <f t="shared" si="8"/>
        <v>12.838839013335656</v>
      </c>
      <c r="I108" s="10">
        <f t="shared" si="9"/>
        <v>0.60251272404533562</v>
      </c>
    </row>
    <row r="109" spans="1:9">
      <c r="A109">
        <v>4</v>
      </c>
      <c r="B109">
        <v>26</v>
      </c>
      <c r="C109">
        <f t="shared" si="6"/>
        <v>266</v>
      </c>
      <c r="D109">
        <v>15.1</v>
      </c>
      <c r="E109">
        <f t="shared" si="10"/>
        <v>206</v>
      </c>
      <c r="F109">
        <f t="shared" si="11"/>
        <v>15.1</v>
      </c>
      <c r="G109" s="2">
        <f t="shared" si="7"/>
        <v>0.68357082984073758</v>
      </c>
      <c r="H109" s="10">
        <f t="shared" si="8"/>
        <v>13.119026933101651</v>
      </c>
      <c r="I109" s="10">
        <f t="shared" si="9"/>
        <v>0.59383817544576933</v>
      </c>
    </row>
    <row r="110" spans="1:9">
      <c r="A110">
        <v>4</v>
      </c>
      <c r="B110">
        <v>27</v>
      </c>
      <c r="C110">
        <f t="shared" si="6"/>
        <v>267</v>
      </c>
      <c r="D110">
        <v>15.22</v>
      </c>
      <c r="E110">
        <f t="shared" si="10"/>
        <v>207</v>
      </c>
      <c r="F110">
        <f t="shared" si="11"/>
        <v>15.22</v>
      </c>
      <c r="G110" s="2">
        <f t="shared" si="7"/>
        <v>0.68105616093880972</v>
      </c>
      <c r="H110" s="10">
        <f t="shared" si="8"/>
        <v>13.209512237458776</v>
      </c>
      <c r="I110" s="10">
        <f t="shared" si="9"/>
        <v>0.59103677283409362</v>
      </c>
    </row>
    <row r="111" spans="1:9">
      <c r="A111">
        <v>4</v>
      </c>
      <c r="B111">
        <v>29</v>
      </c>
      <c r="C111">
        <f t="shared" si="6"/>
        <v>269</v>
      </c>
      <c r="D111">
        <v>15.3</v>
      </c>
      <c r="E111">
        <f t="shared" si="10"/>
        <v>209</v>
      </c>
      <c r="F111">
        <f t="shared" si="11"/>
        <v>15.3</v>
      </c>
      <c r="G111" s="2">
        <f t="shared" si="7"/>
        <v>0.67937971500419114</v>
      </c>
      <c r="H111" s="10">
        <f t="shared" si="8"/>
        <v>13.269731136166524</v>
      </c>
      <c r="I111" s="10">
        <f t="shared" si="9"/>
        <v>0.58917241064499926</v>
      </c>
    </row>
    <row r="112" spans="1:9">
      <c r="A112">
        <v>4</v>
      </c>
      <c r="B112">
        <v>30</v>
      </c>
      <c r="C112">
        <f t="shared" si="6"/>
        <v>270</v>
      </c>
      <c r="D112">
        <v>15.37</v>
      </c>
      <c r="E112">
        <f t="shared" si="10"/>
        <v>210</v>
      </c>
      <c r="F112">
        <f t="shared" si="11"/>
        <v>15.37</v>
      </c>
      <c r="G112" s="2">
        <f t="shared" si="7"/>
        <v>0.67791282481139992</v>
      </c>
      <c r="H112" s="10">
        <f t="shared" si="8"/>
        <v>13.322354164860881</v>
      </c>
      <c r="I112" s="10">
        <f t="shared" si="9"/>
        <v>0.58754321471018933</v>
      </c>
    </row>
    <row r="113" spans="1:9">
      <c r="A113">
        <v>4</v>
      </c>
      <c r="B113">
        <v>32</v>
      </c>
      <c r="C113">
        <f t="shared" si="6"/>
        <v>272</v>
      </c>
      <c r="D113">
        <v>15.73</v>
      </c>
      <c r="E113">
        <f t="shared" si="10"/>
        <v>212</v>
      </c>
      <c r="F113">
        <f t="shared" si="11"/>
        <v>15.73</v>
      </c>
      <c r="G113" s="2">
        <f t="shared" si="7"/>
        <v>0.6703688181056161</v>
      </c>
      <c r="H113" s="10">
        <f t="shared" si="8"/>
        <v>13.59198133586797</v>
      </c>
      <c r="I113" s="10">
        <f t="shared" si="9"/>
        <v>0.57919562427653337</v>
      </c>
    </row>
    <row r="114" spans="1:9">
      <c r="A114">
        <v>4</v>
      </c>
      <c r="B114">
        <v>34</v>
      </c>
      <c r="C114">
        <f t="shared" si="6"/>
        <v>274</v>
      </c>
      <c r="D114">
        <v>15.86</v>
      </c>
      <c r="E114">
        <f t="shared" si="10"/>
        <v>214</v>
      </c>
      <c r="F114">
        <f t="shared" si="11"/>
        <v>15.86</v>
      </c>
      <c r="G114" s="2">
        <f t="shared" si="7"/>
        <v>0.66764459346186089</v>
      </c>
      <c r="H114" s="10">
        <f t="shared" si="8"/>
        <v>13.68893492145693</v>
      </c>
      <c r="I114" s="10">
        <f t="shared" si="9"/>
        <v>0.57619396527997113</v>
      </c>
    </row>
    <row r="115" spans="1:9">
      <c r="A115">
        <v>4</v>
      </c>
      <c r="B115">
        <v>35</v>
      </c>
      <c r="C115">
        <f t="shared" si="6"/>
        <v>275</v>
      </c>
      <c r="D115">
        <v>15.94</v>
      </c>
      <c r="E115">
        <f t="shared" si="10"/>
        <v>215</v>
      </c>
      <c r="F115">
        <f t="shared" si="11"/>
        <v>15.94</v>
      </c>
      <c r="G115" s="2">
        <f t="shared" si="7"/>
        <v>0.66596814752724232</v>
      </c>
      <c r="H115" s="10">
        <f t="shared" si="8"/>
        <v>13.748490598585475</v>
      </c>
      <c r="I115" s="10">
        <f t="shared" si="9"/>
        <v>0.5743501362667035</v>
      </c>
    </row>
    <row r="116" spans="1:9">
      <c r="A116">
        <v>4</v>
      </c>
      <c r="B116">
        <v>37</v>
      </c>
      <c r="C116">
        <f t="shared" si="6"/>
        <v>277</v>
      </c>
      <c r="D116">
        <v>16.010000000000002</v>
      </c>
      <c r="E116">
        <f t="shared" si="10"/>
        <v>217</v>
      </c>
      <c r="F116">
        <f t="shared" si="11"/>
        <v>16.010000000000002</v>
      </c>
      <c r="G116" s="2">
        <f t="shared" si="7"/>
        <v>0.66450125733445087</v>
      </c>
      <c r="H116" s="10">
        <f t="shared" si="8"/>
        <v>13.800534436686492</v>
      </c>
      <c r="I116" s="10">
        <f t="shared" si="9"/>
        <v>0.5727388719292108</v>
      </c>
    </row>
    <row r="117" spans="1:9">
      <c r="A117">
        <v>4</v>
      </c>
      <c r="B117">
        <v>38</v>
      </c>
      <c r="C117">
        <f t="shared" si="6"/>
        <v>278</v>
      </c>
      <c r="D117">
        <v>16.38</v>
      </c>
      <c r="E117">
        <f t="shared" si="10"/>
        <v>218</v>
      </c>
      <c r="F117">
        <f t="shared" si="11"/>
        <v>16.38</v>
      </c>
      <c r="G117" s="2">
        <f t="shared" si="7"/>
        <v>0.65674769488683993</v>
      </c>
      <c r="H117" s="10">
        <f t="shared" si="8"/>
        <v>14.074583261728819</v>
      </c>
      <c r="I117" s="10">
        <f t="shared" si="9"/>
        <v>0.56425438818177032</v>
      </c>
    </row>
    <row r="118" spans="1:9">
      <c r="A118">
        <v>4</v>
      </c>
      <c r="B118">
        <v>39</v>
      </c>
      <c r="C118">
        <f t="shared" si="6"/>
        <v>279</v>
      </c>
      <c r="D118">
        <v>16.45</v>
      </c>
      <c r="E118">
        <f t="shared" si="10"/>
        <v>219</v>
      </c>
      <c r="F118">
        <f t="shared" si="11"/>
        <v>16.45</v>
      </c>
      <c r="G118" s="2">
        <f t="shared" si="7"/>
        <v>0.65528080469404859</v>
      </c>
      <c r="H118" s="10">
        <f t="shared" si="8"/>
        <v>14.126234435379992</v>
      </c>
      <c r="I118" s="10">
        <f t="shared" si="9"/>
        <v>0.56265528063839032</v>
      </c>
    </row>
    <row r="119" spans="1:9">
      <c r="A119">
        <v>4</v>
      </c>
      <c r="B119">
        <v>40</v>
      </c>
      <c r="C119">
        <f t="shared" si="6"/>
        <v>280</v>
      </c>
      <c r="D119">
        <v>16.53</v>
      </c>
      <c r="E119">
        <f t="shared" si="10"/>
        <v>220</v>
      </c>
      <c r="F119">
        <f t="shared" si="11"/>
        <v>16.53</v>
      </c>
      <c r="G119" s="2">
        <f t="shared" si="7"/>
        <v>0.65360435875943002</v>
      </c>
      <c r="H119" s="10">
        <f t="shared" si="8"/>
        <v>14.185188363511541</v>
      </c>
      <c r="I119" s="10">
        <f t="shared" si="9"/>
        <v>0.56083008162502956</v>
      </c>
    </row>
    <row r="120" spans="1:9">
      <c r="A120">
        <v>4</v>
      </c>
      <c r="B120">
        <v>42</v>
      </c>
      <c r="C120">
        <f t="shared" si="6"/>
        <v>282</v>
      </c>
      <c r="D120">
        <v>16.57</v>
      </c>
      <c r="E120">
        <f t="shared" si="10"/>
        <v>222</v>
      </c>
      <c r="F120">
        <f t="shared" si="11"/>
        <v>16.57</v>
      </c>
      <c r="G120" s="2">
        <f t="shared" si="7"/>
        <v>0.65276613579212073</v>
      </c>
      <c r="H120" s="10">
        <f t="shared" si="8"/>
        <v>14.214634983271853</v>
      </c>
      <c r="I120" s="10">
        <f t="shared" si="9"/>
        <v>0.55991842157053084</v>
      </c>
    </row>
    <row r="121" spans="1:9">
      <c r="A121">
        <v>4</v>
      </c>
      <c r="B121">
        <v>43</v>
      </c>
      <c r="C121">
        <f t="shared" si="6"/>
        <v>283</v>
      </c>
      <c r="D121">
        <v>16.66</v>
      </c>
      <c r="E121">
        <f t="shared" si="10"/>
        <v>223</v>
      </c>
      <c r="F121">
        <f t="shared" si="11"/>
        <v>16.66</v>
      </c>
      <c r="G121" s="2">
        <f t="shared" si="7"/>
        <v>0.6508801341156748</v>
      </c>
      <c r="H121" s="10">
        <f t="shared" si="8"/>
        <v>14.280816046631237</v>
      </c>
      <c r="I121" s="10">
        <f t="shared" si="9"/>
        <v>0.55786947224051897</v>
      </c>
    </row>
    <row r="122" spans="1:9">
      <c r="A122">
        <v>4</v>
      </c>
      <c r="B122">
        <v>45</v>
      </c>
      <c r="C122">
        <f t="shared" si="6"/>
        <v>285</v>
      </c>
      <c r="D122">
        <v>17.02</v>
      </c>
      <c r="E122">
        <f t="shared" si="10"/>
        <v>225</v>
      </c>
      <c r="F122">
        <f t="shared" si="11"/>
        <v>17.02</v>
      </c>
      <c r="G122" s="2">
        <f t="shared" si="7"/>
        <v>0.64333612740989099</v>
      </c>
      <c r="H122" s="10">
        <f t="shared" si="8"/>
        <v>14.544522303879678</v>
      </c>
      <c r="I122" s="10">
        <f t="shared" si="9"/>
        <v>0.54970519183035049</v>
      </c>
    </row>
    <row r="123" spans="1:9">
      <c r="A123">
        <v>4</v>
      </c>
      <c r="B123">
        <v>46</v>
      </c>
      <c r="C123">
        <f t="shared" si="6"/>
        <v>286</v>
      </c>
      <c r="D123">
        <v>17.13</v>
      </c>
      <c r="E123">
        <f t="shared" si="10"/>
        <v>226</v>
      </c>
      <c r="F123">
        <f t="shared" si="11"/>
        <v>17.13</v>
      </c>
      <c r="G123" s="2">
        <f t="shared" si="7"/>
        <v>0.64103101424979048</v>
      </c>
      <c r="H123" s="10">
        <f t="shared" si="8"/>
        <v>14.624775890036712</v>
      </c>
      <c r="I123" s="10">
        <f t="shared" si="9"/>
        <v>0.54722056067997793</v>
      </c>
    </row>
    <row r="124" spans="1:9">
      <c r="A124">
        <v>4</v>
      </c>
      <c r="B124">
        <v>47</v>
      </c>
      <c r="C124">
        <f t="shared" si="6"/>
        <v>287</v>
      </c>
      <c r="D124">
        <v>17.170000000000002</v>
      </c>
      <c r="E124">
        <f t="shared" si="10"/>
        <v>227</v>
      </c>
      <c r="F124">
        <f t="shared" si="11"/>
        <v>17.170000000000002</v>
      </c>
      <c r="G124" s="2">
        <f t="shared" si="7"/>
        <v>0.64019279128248108</v>
      </c>
      <c r="H124" s="10">
        <f t="shared" si="8"/>
        <v>14.653921652300077</v>
      </c>
      <c r="I124" s="10">
        <f t="shared" si="9"/>
        <v>0.54631821509906875</v>
      </c>
    </row>
    <row r="125" spans="1:9">
      <c r="A125">
        <v>4</v>
      </c>
      <c r="B125">
        <v>48</v>
      </c>
      <c r="C125">
        <f t="shared" si="6"/>
        <v>288</v>
      </c>
      <c r="D125">
        <v>17.25</v>
      </c>
      <c r="E125">
        <f t="shared" si="10"/>
        <v>228</v>
      </c>
      <c r="F125">
        <f t="shared" si="11"/>
        <v>17.25</v>
      </c>
      <c r="G125" s="2">
        <f t="shared" si="7"/>
        <v>0.6385163453478625</v>
      </c>
      <c r="H125" s="10">
        <f t="shared" si="8"/>
        <v>14.712153518123666</v>
      </c>
      <c r="I125" s="10">
        <f t="shared" si="9"/>
        <v>0.54451537095592373</v>
      </c>
    </row>
    <row r="126" spans="1:9">
      <c r="A126">
        <v>4</v>
      </c>
      <c r="B126">
        <v>49</v>
      </c>
      <c r="C126">
        <f t="shared" si="6"/>
        <v>289</v>
      </c>
      <c r="D126">
        <v>17.29</v>
      </c>
      <c r="E126">
        <f t="shared" si="10"/>
        <v>229</v>
      </c>
      <c r="F126">
        <f t="shared" si="11"/>
        <v>17.29</v>
      </c>
      <c r="G126" s="2">
        <f t="shared" si="7"/>
        <v>0.63767812238055321</v>
      </c>
      <c r="H126" s="10">
        <f t="shared" si="8"/>
        <v>14.74123966237531</v>
      </c>
      <c r="I126" s="10">
        <f t="shared" si="9"/>
        <v>0.54361487113389129</v>
      </c>
    </row>
    <row r="127" spans="1:9">
      <c r="A127">
        <v>4</v>
      </c>
      <c r="B127">
        <v>51</v>
      </c>
      <c r="C127">
        <f t="shared" si="6"/>
        <v>291</v>
      </c>
      <c r="D127">
        <v>17.32</v>
      </c>
      <c r="E127">
        <f t="shared" si="10"/>
        <v>231</v>
      </c>
      <c r="F127">
        <f t="shared" si="11"/>
        <v>17.32</v>
      </c>
      <c r="G127" s="2">
        <f t="shared" si="7"/>
        <v>0.63704945515507128</v>
      </c>
      <c r="H127" s="10">
        <f t="shared" si="8"/>
        <v>14.763041254688034</v>
      </c>
      <c r="I127" s="10">
        <f t="shared" si="9"/>
        <v>0.54293989923566455</v>
      </c>
    </row>
    <row r="128" spans="1:9">
      <c r="A128">
        <v>4</v>
      </c>
      <c r="B128">
        <v>52</v>
      </c>
      <c r="C128">
        <f t="shared" si="6"/>
        <v>292</v>
      </c>
      <c r="D128">
        <v>17.71</v>
      </c>
      <c r="E128">
        <f t="shared" si="10"/>
        <v>232</v>
      </c>
      <c r="F128">
        <f t="shared" si="11"/>
        <v>17.71</v>
      </c>
      <c r="G128" s="2">
        <f t="shared" si="7"/>
        <v>0.62887678122380553</v>
      </c>
      <c r="H128" s="10">
        <f t="shared" si="8"/>
        <v>15.04545068388412</v>
      </c>
      <c r="I128" s="10">
        <f t="shared" si="9"/>
        <v>0.53419657325436154</v>
      </c>
    </row>
    <row r="129" spans="1:9">
      <c r="A129">
        <v>4</v>
      </c>
      <c r="B129">
        <v>53</v>
      </c>
      <c r="C129">
        <f t="shared" si="6"/>
        <v>293</v>
      </c>
      <c r="D129">
        <v>17.760000000000002</v>
      </c>
      <c r="E129">
        <f t="shared" si="10"/>
        <v>233</v>
      </c>
      <c r="F129">
        <f t="shared" si="11"/>
        <v>17.760000000000002</v>
      </c>
      <c r="G129" s="2">
        <f t="shared" si="7"/>
        <v>0.62782900251466889</v>
      </c>
      <c r="H129" s="10">
        <f t="shared" si="8"/>
        <v>15.081521739130435</v>
      </c>
      <c r="I129" s="10">
        <f t="shared" si="9"/>
        <v>0.53307982231794304</v>
      </c>
    </row>
    <row r="130" spans="1:9">
      <c r="A130">
        <v>4</v>
      </c>
      <c r="B130">
        <v>54</v>
      </c>
      <c r="C130">
        <f t="shared" si="6"/>
        <v>294</v>
      </c>
      <c r="D130">
        <v>17.84</v>
      </c>
      <c r="E130">
        <f t="shared" si="10"/>
        <v>234</v>
      </c>
      <c r="F130">
        <f t="shared" si="11"/>
        <v>17.84</v>
      </c>
      <c r="G130" s="2">
        <f t="shared" si="7"/>
        <v>0.62615255658005031</v>
      </c>
      <c r="H130" s="10">
        <f t="shared" si="8"/>
        <v>15.139171758316362</v>
      </c>
      <c r="I130" s="10">
        <f t="shared" si="9"/>
        <v>0.53129499200258934</v>
      </c>
    </row>
    <row r="131" spans="1:9">
      <c r="A131">
        <v>4</v>
      </c>
      <c r="B131">
        <v>55</v>
      </c>
      <c r="C131">
        <f t="shared" ref="C131:C194" si="12">A131*60+B131</f>
        <v>295</v>
      </c>
      <c r="D131">
        <v>17.88</v>
      </c>
      <c r="E131">
        <f t="shared" si="10"/>
        <v>235</v>
      </c>
      <c r="F131">
        <f t="shared" si="11"/>
        <v>17.88</v>
      </c>
      <c r="G131" s="2">
        <f t="shared" ref="G131:G194" si="13">(47.72-F131)/47.72</f>
        <v>0.62531433361274102</v>
      </c>
      <c r="H131" s="10">
        <f t="shared" ref="H131:H194" si="14">F131/(100+F131)*100</f>
        <v>15.167967424499491</v>
      </c>
      <c r="I131" s="10">
        <f t="shared" ref="I131:I194" si="15">(32.3-H131)/32.3</f>
        <v>0.53040348530961323</v>
      </c>
    </row>
    <row r="132" spans="1:9">
      <c r="A132">
        <v>4</v>
      </c>
      <c r="B132">
        <v>57</v>
      </c>
      <c r="C132">
        <f t="shared" si="12"/>
        <v>297</v>
      </c>
      <c r="D132">
        <v>17.96</v>
      </c>
      <c r="E132">
        <f t="shared" ref="E132:E195" si="16">C132-60</f>
        <v>237</v>
      </c>
      <c r="F132">
        <f t="shared" ref="F132:F195" si="17">D132</f>
        <v>17.96</v>
      </c>
      <c r="G132" s="2">
        <f t="shared" si="13"/>
        <v>0.62363788767812234</v>
      </c>
      <c r="H132" s="10">
        <f t="shared" si="14"/>
        <v>15.225500169549001</v>
      </c>
      <c r="I132" s="10">
        <f t="shared" si="15"/>
        <v>0.52862228577247672</v>
      </c>
    </row>
    <row r="133" spans="1:9">
      <c r="A133">
        <v>4</v>
      </c>
      <c r="B133">
        <v>58</v>
      </c>
      <c r="C133">
        <f t="shared" si="12"/>
        <v>298</v>
      </c>
      <c r="D133">
        <v>18.350000000000001</v>
      </c>
      <c r="E133">
        <f t="shared" si="16"/>
        <v>238</v>
      </c>
      <c r="F133">
        <f t="shared" si="17"/>
        <v>18.350000000000001</v>
      </c>
      <c r="G133" s="2">
        <f t="shared" si="13"/>
        <v>0.61546521374685659</v>
      </c>
      <c r="H133" s="10">
        <f t="shared" si="14"/>
        <v>15.504858470637942</v>
      </c>
      <c r="I133" s="10">
        <f t="shared" si="15"/>
        <v>0.51997342196167362</v>
      </c>
    </row>
    <row r="134" spans="1:9">
      <c r="A134">
        <v>4</v>
      </c>
      <c r="B134">
        <v>59</v>
      </c>
      <c r="C134">
        <f t="shared" si="12"/>
        <v>299</v>
      </c>
      <c r="D134">
        <v>18.38</v>
      </c>
      <c r="E134">
        <f t="shared" si="16"/>
        <v>239</v>
      </c>
      <c r="F134">
        <f t="shared" si="17"/>
        <v>18.38</v>
      </c>
      <c r="G134" s="2">
        <f t="shared" si="13"/>
        <v>0.61483654652137465</v>
      </c>
      <c r="H134" s="10">
        <f t="shared" si="14"/>
        <v>15.52627132961649</v>
      </c>
      <c r="I134" s="10">
        <f t="shared" si="15"/>
        <v>0.51931048515119216</v>
      </c>
    </row>
    <row r="135" spans="1:9">
      <c r="A135">
        <v>5</v>
      </c>
      <c r="B135">
        <v>0</v>
      </c>
      <c r="C135">
        <f t="shared" si="12"/>
        <v>300</v>
      </c>
      <c r="D135">
        <v>18.46</v>
      </c>
      <c r="E135">
        <f t="shared" si="16"/>
        <v>240</v>
      </c>
      <c r="F135">
        <f t="shared" si="17"/>
        <v>18.46</v>
      </c>
      <c r="G135" s="2">
        <f t="shared" si="13"/>
        <v>0.61316010058675607</v>
      </c>
      <c r="H135" s="10">
        <f t="shared" si="14"/>
        <v>15.583319263886544</v>
      </c>
      <c r="I135" s="10">
        <f t="shared" si="15"/>
        <v>0.51754429523571066</v>
      </c>
    </row>
    <row r="136" spans="1:9">
      <c r="A136">
        <v>5</v>
      </c>
      <c r="B136">
        <v>1</v>
      </c>
      <c r="C136">
        <f t="shared" si="12"/>
        <v>301</v>
      </c>
      <c r="D136">
        <v>18.5</v>
      </c>
      <c r="E136">
        <f t="shared" si="16"/>
        <v>241</v>
      </c>
      <c r="F136">
        <f t="shared" si="17"/>
        <v>18.5</v>
      </c>
      <c r="G136" s="2">
        <f t="shared" si="13"/>
        <v>0.61232187761944679</v>
      </c>
      <c r="H136" s="10">
        <f t="shared" si="14"/>
        <v>15.611814345991561</v>
      </c>
      <c r="I136" s="10">
        <f t="shared" si="15"/>
        <v>0.51666209455134482</v>
      </c>
    </row>
    <row r="137" spans="1:9">
      <c r="A137">
        <v>5</v>
      </c>
      <c r="B137">
        <v>2</v>
      </c>
      <c r="C137">
        <f t="shared" si="12"/>
        <v>302</v>
      </c>
      <c r="D137">
        <v>18.54</v>
      </c>
      <c r="E137">
        <f t="shared" si="16"/>
        <v>242</v>
      </c>
      <c r="F137">
        <f t="shared" si="17"/>
        <v>18.54</v>
      </c>
      <c r="G137" s="2">
        <f t="shared" si="13"/>
        <v>0.6114836546521375</v>
      </c>
      <c r="H137" s="10">
        <f t="shared" si="14"/>
        <v>15.640290197401722</v>
      </c>
      <c r="I137" s="10">
        <f t="shared" si="15"/>
        <v>0.51578048924452868</v>
      </c>
    </row>
    <row r="138" spans="1:9">
      <c r="A138">
        <v>5</v>
      </c>
      <c r="B138">
        <v>3</v>
      </c>
      <c r="C138">
        <f t="shared" si="12"/>
        <v>303</v>
      </c>
      <c r="D138">
        <v>18.579999999999998</v>
      </c>
      <c r="E138">
        <f t="shared" si="16"/>
        <v>243</v>
      </c>
      <c r="F138">
        <f t="shared" si="17"/>
        <v>18.579999999999998</v>
      </c>
      <c r="G138" s="2">
        <f t="shared" si="13"/>
        <v>0.61064543168482821</v>
      </c>
      <c r="H138" s="10">
        <f t="shared" si="14"/>
        <v>15.668746837578004</v>
      </c>
      <c r="I138" s="10">
        <f t="shared" si="15"/>
        <v>0.51489947871275521</v>
      </c>
    </row>
    <row r="139" spans="1:9">
      <c r="A139">
        <v>5</v>
      </c>
      <c r="B139">
        <v>4</v>
      </c>
      <c r="C139">
        <f t="shared" si="12"/>
        <v>304</v>
      </c>
      <c r="D139">
        <v>18.88</v>
      </c>
      <c r="E139">
        <f t="shared" si="16"/>
        <v>244</v>
      </c>
      <c r="F139">
        <f t="shared" si="17"/>
        <v>18.88</v>
      </c>
      <c r="G139" s="2">
        <f t="shared" si="13"/>
        <v>0.60435875943000839</v>
      </c>
      <c r="H139" s="10">
        <f t="shared" si="14"/>
        <v>15.881561238223419</v>
      </c>
      <c r="I139" s="10">
        <f t="shared" si="15"/>
        <v>0.50831079757822228</v>
      </c>
    </row>
    <row r="140" spans="1:9">
      <c r="A140">
        <v>5</v>
      </c>
      <c r="B140">
        <v>5</v>
      </c>
      <c r="C140">
        <f t="shared" si="12"/>
        <v>305</v>
      </c>
      <c r="D140">
        <v>19</v>
      </c>
      <c r="E140">
        <f t="shared" si="16"/>
        <v>245</v>
      </c>
      <c r="F140">
        <f t="shared" si="17"/>
        <v>19</v>
      </c>
      <c r="G140" s="2">
        <f t="shared" si="13"/>
        <v>0.60184409052808041</v>
      </c>
      <c r="H140" s="10">
        <f t="shared" si="14"/>
        <v>15.966386554621847</v>
      </c>
      <c r="I140" s="10">
        <f t="shared" si="15"/>
        <v>0.50568462679189319</v>
      </c>
    </row>
    <row r="141" spans="1:9">
      <c r="A141">
        <v>5</v>
      </c>
      <c r="B141">
        <v>6</v>
      </c>
      <c r="C141">
        <f t="shared" si="12"/>
        <v>306</v>
      </c>
      <c r="D141">
        <v>19.04</v>
      </c>
      <c r="E141">
        <f t="shared" si="16"/>
        <v>246</v>
      </c>
      <c r="F141">
        <f t="shared" si="17"/>
        <v>19.04</v>
      </c>
      <c r="G141" s="2">
        <f t="shared" si="13"/>
        <v>0.60100586756077112</v>
      </c>
      <c r="H141" s="10">
        <f t="shared" si="14"/>
        <v>15.994623655913978</v>
      </c>
      <c r="I141" s="10">
        <f t="shared" si="15"/>
        <v>0.50481041312959818</v>
      </c>
    </row>
    <row r="142" spans="1:9">
      <c r="A142">
        <v>5</v>
      </c>
      <c r="B142">
        <v>7</v>
      </c>
      <c r="C142">
        <f t="shared" si="12"/>
        <v>307</v>
      </c>
      <c r="D142">
        <v>19.07</v>
      </c>
      <c r="E142">
        <f t="shared" si="16"/>
        <v>247</v>
      </c>
      <c r="F142">
        <f t="shared" si="17"/>
        <v>19.07</v>
      </c>
      <c r="G142" s="2">
        <f t="shared" si="13"/>
        <v>0.60037720033528919</v>
      </c>
      <c r="H142" s="10">
        <f t="shared" si="14"/>
        <v>16.015789031662049</v>
      </c>
      <c r="I142" s="10">
        <f t="shared" si="15"/>
        <v>0.50415513833863623</v>
      </c>
    </row>
    <row r="143" spans="1:9">
      <c r="A143">
        <v>5</v>
      </c>
      <c r="B143">
        <v>9</v>
      </c>
      <c r="C143">
        <f t="shared" si="12"/>
        <v>309</v>
      </c>
      <c r="D143">
        <v>19.14</v>
      </c>
      <c r="E143">
        <f t="shared" si="16"/>
        <v>249</v>
      </c>
      <c r="F143">
        <f t="shared" si="17"/>
        <v>19.14</v>
      </c>
      <c r="G143" s="2">
        <f t="shared" si="13"/>
        <v>0.59891031014249785</v>
      </c>
      <c r="H143" s="10">
        <f t="shared" si="14"/>
        <v>16.065133456437806</v>
      </c>
      <c r="I143" s="10">
        <f t="shared" si="15"/>
        <v>0.50262744716910812</v>
      </c>
    </row>
    <row r="144" spans="1:9">
      <c r="A144">
        <v>5</v>
      </c>
      <c r="B144">
        <v>11</v>
      </c>
      <c r="C144">
        <f t="shared" si="12"/>
        <v>311</v>
      </c>
      <c r="D144">
        <v>19.489999999999998</v>
      </c>
      <c r="E144">
        <f t="shared" si="16"/>
        <v>251</v>
      </c>
      <c r="F144">
        <f t="shared" si="17"/>
        <v>19.489999999999998</v>
      </c>
      <c r="G144" s="2">
        <f t="shared" si="13"/>
        <v>0.5915758591785415</v>
      </c>
      <c r="H144" s="10">
        <f t="shared" si="14"/>
        <v>16.310988367227385</v>
      </c>
      <c r="I144" s="10">
        <f t="shared" si="15"/>
        <v>0.49501584002391996</v>
      </c>
    </row>
    <row r="145" spans="1:9">
      <c r="A145">
        <v>5</v>
      </c>
      <c r="B145">
        <v>12</v>
      </c>
      <c r="C145">
        <f t="shared" si="12"/>
        <v>312</v>
      </c>
      <c r="D145">
        <v>19.61</v>
      </c>
      <c r="E145">
        <f t="shared" si="16"/>
        <v>252</v>
      </c>
      <c r="F145">
        <f t="shared" si="17"/>
        <v>19.61</v>
      </c>
      <c r="G145" s="2">
        <f t="shared" si="13"/>
        <v>0.58906119027661363</v>
      </c>
      <c r="H145" s="10">
        <f t="shared" si="14"/>
        <v>16.394950254995404</v>
      </c>
      <c r="I145" s="10">
        <f t="shared" si="15"/>
        <v>0.49241640077413606</v>
      </c>
    </row>
    <row r="146" spans="1:9">
      <c r="A146">
        <v>5</v>
      </c>
      <c r="B146">
        <v>13</v>
      </c>
      <c r="C146">
        <f t="shared" si="12"/>
        <v>313</v>
      </c>
      <c r="D146">
        <v>19.649999999999999</v>
      </c>
      <c r="E146">
        <f t="shared" si="16"/>
        <v>253</v>
      </c>
      <c r="F146">
        <f t="shared" si="17"/>
        <v>19.649999999999999</v>
      </c>
      <c r="G146" s="2">
        <f t="shared" si="13"/>
        <v>0.58822296730930435</v>
      </c>
      <c r="H146" s="10">
        <f t="shared" si="14"/>
        <v>16.422900125365647</v>
      </c>
      <c r="I146" s="10">
        <f t="shared" si="15"/>
        <v>0.49155107971004186</v>
      </c>
    </row>
    <row r="147" spans="1:9">
      <c r="A147">
        <v>5</v>
      </c>
      <c r="B147">
        <v>14</v>
      </c>
      <c r="C147">
        <f t="shared" si="12"/>
        <v>314</v>
      </c>
      <c r="D147">
        <v>19.72</v>
      </c>
      <c r="E147">
        <f t="shared" si="16"/>
        <v>254</v>
      </c>
      <c r="F147">
        <f t="shared" si="17"/>
        <v>19.72</v>
      </c>
      <c r="G147" s="2">
        <f t="shared" si="13"/>
        <v>0.58675607711651301</v>
      </c>
      <c r="H147" s="10">
        <f t="shared" si="14"/>
        <v>16.471767457400603</v>
      </c>
      <c r="I147" s="10">
        <f t="shared" si="15"/>
        <v>0.49003815921360361</v>
      </c>
    </row>
    <row r="148" spans="1:9">
      <c r="A148">
        <v>5</v>
      </c>
      <c r="B148">
        <v>16</v>
      </c>
      <c r="C148">
        <f t="shared" si="12"/>
        <v>316</v>
      </c>
      <c r="D148">
        <v>19.8</v>
      </c>
      <c r="E148">
        <f t="shared" si="16"/>
        <v>256</v>
      </c>
      <c r="F148">
        <f t="shared" si="17"/>
        <v>19.8</v>
      </c>
      <c r="G148" s="2">
        <f t="shared" si="13"/>
        <v>0.58507963118189432</v>
      </c>
      <c r="H148" s="10">
        <f t="shared" si="14"/>
        <v>16.527545909849749</v>
      </c>
      <c r="I148" s="10">
        <f t="shared" si="15"/>
        <v>0.48831127214087461</v>
      </c>
    </row>
    <row r="149" spans="1:9">
      <c r="A149">
        <v>5</v>
      </c>
      <c r="B149">
        <v>17</v>
      </c>
      <c r="C149">
        <f t="shared" si="12"/>
        <v>317</v>
      </c>
      <c r="D149">
        <v>20.100000000000001</v>
      </c>
      <c r="E149">
        <f t="shared" si="16"/>
        <v>257</v>
      </c>
      <c r="F149">
        <f t="shared" si="17"/>
        <v>20.100000000000001</v>
      </c>
      <c r="G149" s="2">
        <f t="shared" si="13"/>
        <v>0.57879295892707461</v>
      </c>
      <c r="H149" s="10">
        <f t="shared" si="14"/>
        <v>16.736053288925898</v>
      </c>
      <c r="I149" s="10">
        <f t="shared" si="15"/>
        <v>0.48185593532737153</v>
      </c>
    </row>
    <row r="150" spans="1:9">
      <c r="A150">
        <v>5</v>
      </c>
      <c r="B150">
        <v>18</v>
      </c>
      <c r="C150">
        <f t="shared" si="12"/>
        <v>318</v>
      </c>
      <c r="D150">
        <v>20.22</v>
      </c>
      <c r="E150">
        <f t="shared" si="16"/>
        <v>258</v>
      </c>
      <c r="F150">
        <f t="shared" si="17"/>
        <v>20.22</v>
      </c>
      <c r="G150" s="2">
        <f t="shared" si="13"/>
        <v>0.57627829002514674</v>
      </c>
      <c r="H150" s="10">
        <f t="shared" si="14"/>
        <v>16.819164864415235</v>
      </c>
      <c r="I150" s="10">
        <f t="shared" si="15"/>
        <v>0.47928282153513202</v>
      </c>
    </row>
    <row r="151" spans="1:9">
      <c r="A151">
        <v>5</v>
      </c>
      <c r="B151">
        <v>20</v>
      </c>
      <c r="C151">
        <f t="shared" si="12"/>
        <v>320</v>
      </c>
      <c r="D151">
        <v>20.29</v>
      </c>
      <c r="E151">
        <f t="shared" si="16"/>
        <v>260</v>
      </c>
      <c r="F151">
        <f t="shared" si="17"/>
        <v>20.29</v>
      </c>
      <c r="G151" s="2">
        <f t="shared" si="13"/>
        <v>0.57481139983235541</v>
      </c>
      <c r="H151" s="10">
        <f t="shared" si="14"/>
        <v>16.867570039072245</v>
      </c>
      <c r="I151" s="10">
        <f t="shared" si="15"/>
        <v>0.47778420931664872</v>
      </c>
    </row>
    <row r="152" spans="1:9">
      <c r="A152">
        <v>5</v>
      </c>
      <c r="B152">
        <v>21</v>
      </c>
      <c r="C152">
        <f t="shared" si="12"/>
        <v>321</v>
      </c>
      <c r="D152">
        <v>20.37</v>
      </c>
      <c r="E152">
        <f t="shared" si="16"/>
        <v>261</v>
      </c>
      <c r="F152">
        <f t="shared" si="17"/>
        <v>20.37</v>
      </c>
      <c r="G152" s="2">
        <f t="shared" si="13"/>
        <v>0.57313495389773672</v>
      </c>
      <c r="H152" s="10">
        <f t="shared" si="14"/>
        <v>16.92282130098862</v>
      </c>
      <c r="I152" s="10">
        <f t="shared" si="15"/>
        <v>0.47607364393224083</v>
      </c>
    </row>
    <row r="153" spans="1:9">
      <c r="A153">
        <v>5</v>
      </c>
      <c r="B153">
        <v>23</v>
      </c>
      <c r="C153">
        <f t="shared" si="12"/>
        <v>323</v>
      </c>
      <c r="D153">
        <v>20.72</v>
      </c>
      <c r="E153">
        <f t="shared" si="16"/>
        <v>263</v>
      </c>
      <c r="F153">
        <f t="shared" si="17"/>
        <v>20.72</v>
      </c>
      <c r="G153" s="2">
        <f t="shared" si="13"/>
        <v>0.56580050293378037</v>
      </c>
      <c r="H153" s="10">
        <f t="shared" si="14"/>
        <v>17.163684559310802</v>
      </c>
      <c r="I153" s="10">
        <f t="shared" si="15"/>
        <v>0.46861657711112065</v>
      </c>
    </row>
    <row r="154" spans="1:9">
      <c r="A154">
        <v>5</v>
      </c>
      <c r="B154">
        <v>30</v>
      </c>
      <c r="C154">
        <f t="shared" si="12"/>
        <v>330</v>
      </c>
      <c r="D154">
        <v>21.33</v>
      </c>
      <c r="E154">
        <f t="shared" si="16"/>
        <v>270</v>
      </c>
      <c r="F154">
        <f t="shared" si="17"/>
        <v>21.33</v>
      </c>
      <c r="G154" s="2">
        <f t="shared" si="13"/>
        <v>0.55301760268231348</v>
      </c>
      <c r="H154" s="10">
        <f t="shared" si="14"/>
        <v>17.580153300914859</v>
      </c>
      <c r="I154" s="10">
        <f t="shared" si="15"/>
        <v>0.45572280802121179</v>
      </c>
    </row>
    <row r="155" spans="1:9">
      <c r="A155">
        <v>5</v>
      </c>
      <c r="B155">
        <v>31</v>
      </c>
      <c r="C155">
        <f t="shared" si="12"/>
        <v>331</v>
      </c>
      <c r="D155">
        <v>21.41</v>
      </c>
      <c r="E155">
        <f t="shared" si="16"/>
        <v>271</v>
      </c>
      <c r="F155">
        <f t="shared" si="17"/>
        <v>21.41</v>
      </c>
      <c r="G155" s="2">
        <f t="shared" si="13"/>
        <v>0.5513411567476949</v>
      </c>
      <c r="H155" s="10">
        <f t="shared" si="14"/>
        <v>17.634461741207481</v>
      </c>
      <c r="I155" s="10">
        <f t="shared" si="15"/>
        <v>0.45404143216075904</v>
      </c>
    </row>
    <row r="156" spans="1:9">
      <c r="A156">
        <v>5</v>
      </c>
      <c r="B156">
        <v>32</v>
      </c>
      <c r="C156">
        <f t="shared" si="12"/>
        <v>332</v>
      </c>
      <c r="D156">
        <v>21.45</v>
      </c>
      <c r="E156">
        <f t="shared" si="16"/>
        <v>272</v>
      </c>
      <c r="F156">
        <f t="shared" si="17"/>
        <v>21.45</v>
      </c>
      <c r="G156" s="2">
        <f t="shared" si="13"/>
        <v>0.55050293378038562</v>
      </c>
      <c r="H156" s="10">
        <f t="shared" si="14"/>
        <v>17.661589131329762</v>
      </c>
      <c r="I156" s="10">
        <f t="shared" si="15"/>
        <v>0.45320157488143148</v>
      </c>
    </row>
    <row r="157" spans="1:9">
      <c r="A157">
        <v>5</v>
      </c>
      <c r="B157">
        <v>34</v>
      </c>
      <c r="C157">
        <f t="shared" si="12"/>
        <v>334</v>
      </c>
      <c r="D157">
        <v>21.56</v>
      </c>
      <c r="E157">
        <f t="shared" si="16"/>
        <v>274</v>
      </c>
      <c r="F157">
        <f t="shared" si="17"/>
        <v>21.56</v>
      </c>
      <c r="G157" s="2">
        <f t="shared" si="13"/>
        <v>0.54819782062028499</v>
      </c>
      <c r="H157" s="10">
        <f t="shared" si="14"/>
        <v>17.736097400460675</v>
      </c>
      <c r="I157" s="10">
        <f t="shared" si="15"/>
        <v>0.45089481732319886</v>
      </c>
    </row>
    <row r="158" spans="1:9">
      <c r="A158">
        <v>5</v>
      </c>
      <c r="B158">
        <v>35</v>
      </c>
      <c r="C158">
        <f t="shared" si="12"/>
        <v>335</v>
      </c>
      <c r="D158">
        <v>21.6</v>
      </c>
      <c r="E158">
        <f t="shared" si="16"/>
        <v>275</v>
      </c>
      <c r="F158">
        <f t="shared" si="17"/>
        <v>21.6</v>
      </c>
      <c r="G158" s="2">
        <f t="shared" si="13"/>
        <v>0.5473595976529757</v>
      </c>
      <c r="H158" s="10">
        <f t="shared" si="14"/>
        <v>17.763157894736846</v>
      </c>
      <c r="I158" s="10">
        <f t="shared" si="15"/>
        <v>0.45005703112269824</v>
      </c>
    </row>
    <row r="159" spans="1:9">
      <c r="A159">
        <v>5</v>
      </c>
      <c r="B159">
        <v>37</v>
      </c>
      <c r="C159">
        <f t="shared" si="12"/>
        <v>337</v>
      </c>
      <c r="D159">
        <v>21.98</v>
      </c>
      <c r="E159">
        <f t="shared" si="16"/>
        <v>277</v>
      </c>
      <c r="F159">
        <f t="shared" si="17"/>
        <v>21.98</v>
      </c>
      <c r="G159" s="2">
        <f t="shared" si="13"/>
        <v>0.5393964794635373</v>
      </c>
      <c r="H159" s="10">
        <f t="shared" si="14"/>
        <v>18.019347434005574</v>
      </c>
      <c r="I159" s="10">
        <f t="shared" si="15"/>
        <v>0.44212546643945583</v>
      </c>
    </row>
    <row r="160" spans="1:9">
      <c r="A160">
        <v>5</v>
      </c>
      <c r="B160">
        <v>38</v>
      </c>
      <c r="C160">
        <f t="shared" si="12"/>
        <v>338</v>
      </c>
      <c r="D160">
        <v>22.05</v>
      </c>
      <c r="E160">
        <f t="shared" si="16"/>
        <v>278</v>
      </c>
      <c r="F160">
        <f t="shared" si="17"/>
        <v>22.05</v>
      </c>
      <c r="G160" s="2">
        <f t="shared" si="13"/>
        <v>0.53792958927074597</v>
      </c>
      <c r="H160" s="10">
        <f t="shared" si="14"/>
        <v>18.066366243342895</v>
      </c>
      <c r="I160" s="10">
        <f t="shared" si="15"/>
        <v>0.44066977574789795</v>
      </c>
    </row>
    <row r="161" spans="1:9">
      <c r="A161">
        <v>5</v>
      </c>
      <c r="B161">
        <v>40</v>
      </c>
      <c r="C161">
        <f t="shared" si="12"/>
        <v>340</v>
      </c>
      <c r="D161">
        <v>22.12</v>
      </c>
      <c r="E161">
        <f t="shared" si="16"/>
        <v>280</v>
      </c>
      <c r="F161">
        <f t="shared" si="17"/>
        <v>22.12</v>
      </c>
      <c r="G161" s="2">
        <f t="shared" si="13"/>
        <v>0.53646269907795474</v>
      </c>
      <c r="H161" s="10">
        <f t="shared" si="14"/>
        <v>18.113331149688829</v>
      </c>
      <c r="I161" s="10">
        <f t="shared" si="15"/>
        <v>0.43921575387960277</v>
      </c>
    </row>
    <row r="162" spans="1:9">
      <c r="A162">
        <v>5</v>
      </c>
      <c r="B162">
        <v>42</v>
      </c>
      <c r="C162">
        <f t="shared" si="12"/>
        <v>342</v>
      </c>
      <c r="D162">
        <v>22.5</v>
      </c>
      <c r="E162">
        <f t="shared" si="16"/>
        <v>282</v>
      </c>
      <c r="F162">
        <f t="shared" si="17"/>
        <v>22.5</v>
      </c>
      <c r="G162" s="2">
        <f t="shared" si="13"/>
        <v>0.52849958088851634</v>
      </c>
      <c r="H162" s="10">
        <f t="shared" si="14"/>
        <v>18.367346938775512</v>
      </c>
      <c r="I162" s="10">
        <f t="shared" si="15"/>
        <v>0.43135148796360639</v>
      </c>
    </row>
    <row r="163" spans="1:9">
      <c r="A163">
        <v>5</v>
      </c>
      <c r="B163">
        <v>43</v>
      </c>
      <c r="C163">
        <f t="shared" si="12"/>
        <v>343</v>
      </c>
      <c r="D163">
        <v>22.57</v>
      </c>
      <c r="E163">
        <f t="shared" si="16"/>
        <v>283</v>
      </c>
      <c r="F163">
        <f t="shared" si="17"/>
        <v>22.57</v>
      </c>
      <c r="G163" s="2">
        <f t="shared" si="13"/>
        <v>0.527032690695725</v>
      </c>
      <c r="H163" s="10">
        <f t="shared" si="14"/>
        <v>18.41396752875908</v>
      </c>
      <c r="I163" s="10">
        <f t="shared" si="15"/>
        <v>0.42990812604461048</v>
      </c>
    </row>
    <row r="164" spans="1:9">
      <c r="A164">
        <v>5</v>
      </c>
      <c r="B164">
        <v>44</v>
      </c>
      <c r="C164">
        <f t="shared" si="12"/>
        <v>344</v>
      </c>
      <c r="D164">
        <v>22.64</v>
      </c>
      <c r="E164">
        <f t="shared" si="16"/>
        <v>284</v>
      </c>
      <c r="F164">
        <f t="shared" si="17"/>
        <v>22.64</v>
      </c>
      <c r="G164" s="2">
        <f t="shared" si="13"/>
        <v>0.52556580050293378</v>
      </c>
      <c r="H164" s="10">
        <f t="shared" si="14"/>
        <v>18.460534898891066</v>
      </c>
      <c r="I164" s="10">
        <f t="shared" si="15"/>
        <v>0.42846641179903816</v>
      </c>
    </row>
    <row r="165" spans="1:9">
      <c r="A165">
        <v>5</v>
      </c>
      <c r="B165">
        <v>46</v>
      </c>
      <c r="C165">
        <f t="shared" si="12"/>
        <v>346</v>
      </c>
      <c r="D165">
        <v>22.68</v>
      </c>
      <c r="E165">
        <f t="shared" si="16"/>
        <v>286</v>
      </c>
      <c r="F165">
        <f t="shared" si="17"/>
        <v>22.68</v>
      </c>
      <c r="G165" s="2">
        <f t="shared" si="13"/>
        <v>0.52472757753562449</v>
      </c>
      <c r="H165" s="10">
        <f t="shared" si="14"/>
        <v>18.487120965112485</v>
      </c>
      <c r="I165" s="10">
        <f t="shared" si="15"/>
        <v>0.4276433137736072</v>
      </c>
    </row>
    <row r="166" spans="1:9">
      <c r="A166">
        <v>5</v>
      </c>
      <c r="B166">
        <v>47</v>
      </c>
      <c r="C166">
        <f t="shared" si="12"/>
        <v>347</v>
      </c>
      <c r="D166">
        <v>22.75</v>
      </c>
      <c r="E166">
        <f t="shared" si="16"/>
        <v>287</v>
      </c>
      <c r="F166">
        <f t="shared" si="17"/>
        <v>22.75</v>
      </c>
      <c r="G166" s="2">
        <f t="shared" si="13"/>
        <v>0.52326068734283315</v>
      </c>
      <c r="H166" s="10">
        <f t="shared" si="14"/>
        <v>18.533604887983707</v>
      </c>
      <c r="I166" s="10">
        <f t="shared" si="15"/>
        <v>0.42620418303456009</v>
      </c>
    </row>
    <row r="167" spans="1:9">
      <c r="A167">
        <v>5</v>
      </c>
      <c r="B167">
        <v>48</v>
      </c>
      <c r="C167">
        <f t="shared" si="12"/>
        <v>348</v>
      </c>
      <c r="D167">
        <v>22.78</v>
      </c>
      <c r="E167">
        <f t="shared" si="16"/>
        <v>288</v>
      </c>
      <c r="F167">
        <f t="shared" si="17"/>
        <v>22.78</v>
      </c>
      <c r="G167" s="2">
        <f t="shared" si="13"/>
        <v>0.52263202011735121</v>
      </c>
      <c r="H167" s="10">
        <f t="shared" si="14"/>
        <v>18.55351034370419</v>
      </c>
      <c r="I167" s="10">
        <f t="shared" si="15"/>
        <v>0.42558791505559779</v>
      </c>
    </row>
    <row r="168" spans="1:9">
      <c r="A168">
        <v>5</v>
      </c>
      <c r="B168">
        <v>49</v>
      </c>
      <c r="C168">
        <f t="shared" si="12"/>
        <v>349</v>
      </c>
      <c r="D168">
        <v>23.15</v>
      </c>
      <c r="E168">
        <f t="shared" si="16"/>
        <v>289</v>
      </c>
      <c r="F168">
        <f t="shared" si="17"/>
        <v>23.15</v>
      </c>
      <c r="G168" s="2">
        <f t="shared" si="13"/>
        <v>0.51487845766974016</v>
      </c>
      <c r="H168" s="10">
        <f t="shared" si="14"/>
        <v>18.798213560698336</v>
      </c>
      <c r="I168" s="10">
        <f t="shared" si="15"/>
        <v>0.41801196406506691</v>
      </c>
    </row>
    <row r="169" spans="1:9">
      <c r="A169">
        <v>5</v>
      </c>
      <c r="B169">
        <v>50</v>
      </c>
      <c r="C169">
        <f t="shared" si="12"/>
        <v>350</v>
      </c>
      <c r="D169">
        <v>23.22</v>
      </c>
      <c r="E169">
        <f t="shared" si="16"/>
        <v>290</v>
      </c>
      <c r="F169">
        <f t="shared" si="17"/>
        <v>23.22</v>
      </c>
      <c r="G169" s="2">
        <f t="shared" si="13"/>
        <v>0.51341156747694883</v>
      </c>
      <c r="H169" s="10">
        <f t="shared" si="14"/>
        <v>18.844343450738517</v>
      </c>
      <c r="I169" s="10">
        <f t="shared" si="15"/>
        <v>0.41658379409478269</v>
      </c>
    </row>
    <row r="170" spans="1:9">
      <c r="A170">
        <v>5</v>
      </c>
      <c r="B170">
        <v>51</v>
      </c>
      <c r="C170">
        <f t="shared" si="12"/>
        <v>351</v>
      </c>
      <c r="D170">
        <v>23.24</v>
      </c>
      <c r="E170">
        <f t="shared" si="16"/>
        <v>291</v>
      </c>
      <c r="F170">
        <f t="shared" si="17"/>
        <v>23.24</v>
      </c>
      <c r="G170" s="2">
        <f t="shared" si="13"/>
        <v>0.51299245599329424</v>
      </c>
      <c r="H170" s="10">
        <f t="shared" si="14"/>
        <v>18.857513794222655</v>
      </c>
      <c r="I170" s="10">
        <f t="shared" si="15"/>
        <v>0.41617604352251836</v>
      </c>
    </row>
    <row r="171" spans="1:9">
      <c r="A171">
        <v>5</v>
      </c>
      <c r="B171">
        <v>52</v>
      </c>
      <c r="C171">
        <f t="shared" si="12"/>
        <v>352</v>
      </c>
      <c r="D171">
        <v>23.29</v>
      </c>
      <c r="E171">
        <f t="shared" si="16"/>
        <v>292</v>
      </c>
      <c r="F171">
        <f t="shared" si="17"/>
        <v>23.29</v>
      </c>
      <c r="G171" s="2">
        <f t="shared" si="13"/>
        <v>0.5119446772841576</v>
      </c>
      <c r="H171" s="10">
        <f t="shared" si="14"/>
        <v>18.890420958715225</v>
      </c>
      <c r="I171" s="10">
        <f t="shared" si="15"/>
        <v>0.41515724586020969</v>
      </c>
    </row>
    <row r="172" spans="1:9">
      <c r="A172">
        <v>5</v>
      </c>
      <c r="B172">
        <v>53</v>
      </c>
      <c r="C172">
        <f t="shared" si="12"/>
        <v>353</v>
      </c>
      <c r="D172">
        <v>23.36</v>
      </c>
      <c r="E172">
        <f t="shared" si="16"/>
        <v>293</v>
      </c>
      <c r="F172">
        <f t="shared" si="17"/>
        <v>23.36</v>
      </c>
      <c r="G172" s="2">
        <f t="shared" si="13"/>
        <v>0.51047778709136626</v>
      </c>
      <c r="H172" s="10">
        <f t="shared" si="14"/>
        <v>18.93644617380026</v>
      </c>
      <c r="I172" s="10">
        <f t="shared" si="15"/>
        <v>0.41373231660061111</v>
      </c>
    </row>
    <row r="173" spans="1:9">
      <c r="A173">
        <v>5</v>
      </c>
      <c r="B173">
        <v>54</v>
      </c>
      <c r="C173">
        <f t="shared" si="12"/>
        <v>354</v>
      </c>
      <c r="D173">
        <v>23.39</v>
      </c>
      <c r="E173">
        <f t="shared" si="16"/>
        <v>294</v>
      </c>
      <c r="F173">
        <f t="shared" si="17"/>
        <v>23.39</v>
      </c>
      <c r="G173" s="2">
        <f t="shared" si="13"/>
        <v>0.50984911986588433</v>
      </c>
      <c r="H173" s="10">
        <f t="shared" si="14"/>
        <v>18.956155280006485</v>
      </c>
      <c r="I173" s="10">
        <f t="shared" si="15"/>
        <v>0.41312212755397876</v>
      </c>
    </row>
    <row r="174" spans="1:9">
      <c r="A174">
        <v>5</v>
      </c>
      <c r="B174">
        <v>55</v>
      </c>
      <c r="C174">
        <f t="shared" si="12"/>
        <v>355</v>
      </c>
      <c r="D174">
        <v>23.46</v>
      </c>
      <c r="E174">
        <f t="shared" si="16"/>
        <v>295</v>
      </c>
      <c r="F174">
        <f t="shared" si="17"/>
        <v>23.46</v>
      </c>
      <c r="G174" s="2">
        <f t="shared" si="13"/>
        <v>0.50838222967309299</v>
      </c>
      <c r="H174" s="10">
        <f t="shared" si="14"/>
        <v>19.002105945245422</v>
      </c>
      <c r="I174" s="10">
        <f t="shared" si="15"/>
        <v>0.41169950633915098</v>
      </c>
    </row>
    <row r="175" spans="1:9">
      <c r="A175">
        <v>5</v>
      </c>
      <c r="B175">
        <v>56</v>
      </c>
      <c r="C175">
        <f t="shared" si="12"/>
        <v>356</v>
      </c>
      <c r="D175">
        <v>23.79</v>
      </c>
      <c r="E175">
        <f t="shared" si="16"/>
        <v>296</v>
      </c>
      <c r="F175">
        <f t="shared" si="17"/>
        <v>23.79</v>
      </c>
      <c r="G175" s="2">
        <f t="shared" si="13"/>
        <v>0.50146689019279134</v>
      </c>
      <c r="H175" s="10">
        <f t="shared" si="14"/>
        <v>19.218030535584457</v>
      </c>
      <c r="I175" s="10">
        <f t="shared" si="15"/>
        <v>0.40501453450202912</v>
      </c>
    </row>
    <row r="176" spans="1:9">
      <c r="A176">
        <v>5</v>
      </c>
      <c r="B176">
        <v>58</v>
      </c>
      <c r="C176">
        <f t="shared" si="12"/>
        <v>358</v>
      </c>
      <c r="D176">
        <v>23.89</v>
      </c>
      <c r="E176">
        <f t="shared" si="16"/>
        <v>298</v>
      </c>
      <c r="F176">
        <f t="shared" si="17"/>
        <v>23.89</v>
      </c>
      <c r="G176" s="2">
        <f t="shared" si="13"/>
        <v>0.49937133277451801</v>
      </c>
      <c r="H176" s="10">
        <f t="shared" si="14"/>
        <v>19.28323512793607</v>
      </c>
      <c r="I176" s="10">
        <f t="shared" si="15"/>
        <v>0.40299581647256744</v>
      </c>
    </row>
    <row r="177" spans="1:9">
      <c r="A177">
        <v>5</v>
      </c>
      <c r="B177">
        <v>59</v>
      </c>
      <c r="C177">
        <f t="shared" si="12"/>
        <v>359</v>
      </c>
      <c r="D177">
        <v>23.93</v>
      </c>
      <c r="E177">
        <f t="shared" si="16"/>
        <v>299</v>
      </c>
      <c r="F177">
        <f t="shared" si="17"/>
        <v>23.93</v>
      </c>
      <c r="G177" s="2">
        <f t="shared" si="13"/>
        <v>0.49853310980720872</v>
      </c>
      <c r="H177" s="10">
        <f t="shared" si="14"/>
        <v>19.309287501008633</v>
      </c>
      <c r="I177" s="10">
        <f t="shared" si="15"/>
        <v>0.40218924145484103</v>
      </c>
    </row>
    <row r="178" spans="1:9">
      <c r="A178">
        <v>6</v>
      </c>
      <c r="B178">
        <v>0</v>
      </c>
      <c r="C178">
        <f t="shared" si="12"/>
        <v>360</v>
      </c>
      <c r="D178">
        <v>23.97</v>
      </c>
      <c r="E178">
        <f t="shared" si="16"/>
        <v>300</v>
      </c>
      <c r="F178">
        <f t="shared" si="17"/>
        <v>23.97</v>
      </c>
      <c r="G178" s="2">
        <f t="shared" si="13"/>
        <v>0.49769488683989943</v>
      </c>
      <c r="H178" s="10">
        <f t="shared" si="14"/>
        <v>19.335323062031133</v>
      </c>
      <c r="I178" s="10">
        <f t="shared" si="15"/>
        <v>0.40138318693402059</v>
      </c>
    </row>
    <row r="179" spans="1:9">
      <c r="A179">
        <v>6</v>
      </c>
      <c r="B179">
        <v>1</v>
      </c>
      <c r="C179">
        <f t="shared" si="12"/>
        <v>361</v>
      </c>
      <c r="D179">
        <v>24.05</v>
      </c>
      <c r="E179">
        <f t="shared" si="16"/>
        <v>301</v>
      </c>
      <c r="F179">
        <f t="shared" si="17"/>
        <v>24.05</v>
      </c>
      <c r="G179" s="2">
        <f t="shared" si="13"/>
        <v>0.4960184409052808</v>
      </c>
      <c r="H179" s="10">
        <f t="shared" si="14"/>
        <v>19.387343812978639</v>
      </c>
      <c r="I179" s="10">
        <f t="shared" si="15"/>
        <v>0.39977263736908236</v>
      </c>
    </row>
    <row r="180" spans="1:9">
      <c r="A180">
        <v>6</v>
      </c>
      <c r="B180">
        <v>2</v>
      </c>
      <c r="C180">
        <f t="shared" si="12"/>
        <v>362</v>
      </c>
      <c r="D180">
        <v>24.08</v>
      </c>
      <c r="E180">
        <f t="shared" si="16"/>
        <v>302</v>
      </c>
      <c r="F180">
        <f t="shared" si="17"/>
        <v>24.08</v>
      </c>
      <c r="G180" s="2">
        <f t="shared" si="13"/>
        <v>0.49538977367979886</v>
      </c>
      <c r="H180" s="10">
        <f t="shared" si="14"/>
        <v>19.406834300451319</v>
      </c>
      <c r="I180" s="10">
        <f t="shared" si="15"/>
        <v>0.39916921670429351</v>
      </c>
    </row>
    <row r="181" spans="1:9">
      <c r="A181">
        <v>6</v>
      </c>
      <c r="B181">
        <v>3</v>
      </c>
      <c r="C181">
        <f t="shared" si="12"/>
        <v>363</v>
      </c>
      <c r="D181">
        <v>24.12</v>
      </c>
      <c r="E181">
        <f t="shared" si="16"/>
        <v>303</v>
      </c>
      <c r="F181">
        <f t="shared" si="17"/>
        <v>24.12</v>
      </c>
      <c r="G181" s="2">
        <f t="shared" si="13"/>
        <v>0.49455155071248946</v>
      </c>
      <c r="H181" s="10">
        <f t="shared" si="14"/>
        <v>19.432806961005479</v>
      </c>
      <c r="I181" s="10">
        <f t="shared" si="15"/>
        <v>0.39836510956639376</v>
      </c>
    </row>
    <row r="182" spans="1:9">
      <c r="A182">
        <v>6</v>
      </c>
      <c r="B182">
        <v>4</v>
      </c>
      <c r="C182">
        <f t="shared" si="12"/>
        <v>364</v>
      </c>
      <c r="D182">
        <v>24.51</v>
      </c>
      <c r="E182">
        <f t="shared" si="16"/>
        <v>304</v>
      </c>
      <c r="F182">
        <f t="shared" si="17"/>
        <v>24.51</v>
      </c>
      <c r="G182" s="2">
        <f t="shared" si="13"/>
        <v>0.48637887678122377</v>
      </c>
      <c r="H182" s="10">
        <f t="shared" si="14"/>
        <v>19.68516585013252</v>
      </c>
      <c r="I182" s="10">
        <f t="shared" si="15"/>
        <v>0.39055214086277024</v>
      </c>
    </row>
    <row r="183" spans="1:9">
      <c r="A183">
        <v>6</v>
      </c>
      <c r="B183">
        <v>7</v>
      </c>
      <c r="C183">
        <f t="shared" si="12"/>
        <v>367</v>
      </c>
      <c r="D183">
        <v>24.66</v>
      </c>
      <c r="E183">
        <f t="shared" si="16"/>
        <v>307</v>
      </c>
      <c r="F183">
        <f t="shared" si="17"/>
        <v>24.66</v>
      </c>
      <c r="G183" s="2">
        <f t="shared" si="13"/>
        <v>0.48323554065381391</v>
      </c>
      <c r="H183" s="10">
        <f t="shared" si="14"/>
        <v>19.781806513717314</v>
      </c>
      <c r="I183" s="10">
        <f t="shared" si="15"/>
        <v>0.38756016985395308</v>
      </c>
    </row>
    <row r="184" spans="1:9">
      <c r="A184">
        <v>6</v>
      </c>
      <c r="B184">
        <v>9</v>
      </c>
      <c r="C184">
        <f t="shared" si="12"/>
        <v>369</v>
      </c>
      <c r="D184">
        <v>24.7</v>
      </c>
      <c r="E184">
        <f t="shared" si="16"/>
        <v>309</v>
      </c>
      <c r="F184">
        <f t="shared" si="17"/>
        <v>24.7</v>
      </c>
      <c r="G184" s="2">
        <f t="shared" si="13"/>
        <v>0.48239731768650462</v>
      </c>
      <c r="H184" s="10">
        <f t="shared" si="14"/>
        <v>19.807538091419406</v>
      </c>
      <c r="I184" s="10">
        <f t="shared" si="15"/>
        <v>0.38676352658144247</v>
      </c>
    </row>
    <row r="185" spans="1:9">
      <c r="A185">
        <v>6</v>
      </c>
      <c r="B185">
        <v>10</v>
      </c>
      <c r="C185">
        <f t="shared" si="12"/>
        <v>370</v>
      </c>
      <c r="D185">
        <v>24.77</v>
      </c>
      <c r="E185">
        <f t="shared" si="16"/>
        <v>310</v>
      </c>
      <c r="F185">
        <f t="shared" si="17"/>
        <v>24.77</v>
      </c>
      <c r="G185" s="2">
        <f t="shared" si="13"/>
        <v>0.48093042749371334</v>
      </c>
      <c r="H185" s="10">
        <f t="shared" si="14"/>
        <v>19.852528652721009</v>
      </c>
      <c r="I185" s="10">
        <f t="shared" si="15"/>
        <v>0.38537062994671795</v>
      </c>
    </row>
    <row r="186" spans="1:9">
      <c r="A186">
        <v>6</v>
      </c>
      <c r="B186">
        <v>12</v>
      </c>
      <c r="C186">
        <f t="shared" si="12"/>
        <v>372</v>
      </c>
      <c r="D186">
        <v>25.17</v>
      </c>
      <c r="E186">
        <f t="shared" si="16"/>
        <v>312</v>
      </c>
      <c r="F186">
        <f t="shared" si="17"/>
        <v>25.17</v>
      </c>
      <c r="G186" s="2">
        <f t="shared" si="13"/>
        <v>0.47254819782062024</v>
      </c>
      <c r="H186" s="10">
        <f t="shared" si="14"/>
        <v>20.10865223296317</v>
      </c>
      <c r="I186" s="10">
        <f t="shared" si="15"/>
        <v>0.37744110733860148</v>
      </c>
    </row>
    <row r="187" spans="1:9">
      <c r="A187">
        <v>6</v>
      </c>
      <c r="B187">
        <v>13</v>
      </c>
      <c r="C187">
        <f t="shared" si="12"/>
        <v>373</v>
      </c>
      <c r="D187">
        <v>25.24</v>
      </c>
      <c r="E187">
        <f t="shared" si="16"/>
        <v>313</v>
      </c>
      <c r="F187">
        <f t="shared" si="17"/>
        <v>25.24</v>
      </c>
      <c r="G187" s="2">
        <f t="shared" si="13"/>
        <v>0.47108130762782902</v>
      </c>
      <c r="H187" s="10">
        <f t="shared" si="14"/>
        <v>20.15330565314596</v>
      </c>
      <c r="I187" s="10">
        <f t="shared" si="15"/>
        <v>0.37605864850941295</v>
      </c>
    </row>
    <row r="188" spans="1:9">
      <c r="A188">
        <v>6</v>
      </c>
      <c r="B188">
        <v>15</v>
      </c>
      <c r="C188">
        <f t="shared" si="12"/>
        <v>375</v>
      </c>
      <c r="D188">
        <v>25.31</v>
      </c>
      <c r="E188">
        <f t="shared" si="16"/>
        <v>315</v>
      </c>
      <c r="F188">
        <f t="shared" si="17"/>
        <v>25.31</v>
      </c>
      <c r="G188" s="2">
        <f t="shared" si="13"/>
        <v>0.46961441743503773</v>
      </c>
      <c r="H188" s="10">
        <f t="shared" si="14"/>
        <v>20.197909185220652</v>
      </c>
      <c r="I188" s="10">
        <f t="shared" si="15"/>
        <v>0.37467773420369493</v>
      </c>
    </row>
    <row r="189" spans="1:9">
      <c r="A189">
        <v>6</v>
      </c>
      <c r="B189">
        <v>16</v>
      </c>
      <c r="C189">
        <f t="shared" si="12"/>
        <v>376</v>
      </c>
      <c r="D189">
        <v>25.34</v>
      </c>
      <c r="E189">
        <f t="shared" si="16"/>
        <v>316</v>
      </c>
      <c r="F189">
        <f t="shared" si="17"/>
        <v>25.34</v>
      </c>
      <c r="G189" s="2">
        <f t="shared" si="13"/>
        <v>0.46898575020955574</v>
      </c>
      <c r="H189" s="10">
        <f t="shared" si="14"/>
        <v>20.217009733524812</v>
      </c>
      <c r="I189" s="10">
        <f t="shared" si="15"/>
        <v>0.37408638595898408</v>
      </c>
    </row>
    <row r="190" spans="1:9">
      <c r="A190">
        <v>6</v>
      </c>
      <c r="B190">
        <v>18</v>
      </c>
      <c r="C190">
        <f t="shared" si="12"/>
        <v>378</v>
      </c>
      <c r="D190">
        <v>25.74</v>
      </c>
      <c r="E190">
        <f t="shared" si="16"/>
        <v>318</v>
      </c>
      <c r="F190">
        <f t="shared" si="17"/>
        <v>25.74</v>
      </c>
      <c r="G190" s="2">
        <f t="shared" si="13"/>
        <v>0.4606035205364627</v>
      </c>
      <c r="H190" s="10">
        <f t="shared" si="14"/>
        <v>20.470812788293301</v>
      </c>
      <c r="I190" s="10">
        <f t="shared" si="15"/>
        <v>0.36622870624478937</v>
      </c>
    </row>
    <row r="191" spans="1:9">
      <c r="A191">
        <v>6</v>
      </c>
      <c r="B191">
        <v>19</v>
      </c>
      <c r="C191">
        <f t="shared" si="12"/>
        <v>379</v>
      </c>
      <c r="D191">
        <v>25.82</v>
      </c>
      <c r="E191">
        <f t="shared" si="16"/>
        <v>319</v>
      </c>
      <c r="F191">
        <f t="shared" si="17"/>
        <v>25.82</v>
      </c>
      <c r="G191" s="2">
        <f t="shared" si="13"/>
        <v>0.45892707460184406</v>
      </c>
      <c r="H191" s="10">
        <f t="shared" si="14"/>
        <v>20.521379748847561</v>
      </c>
      <c r="I191" s="10">
        <f t="shared" si="15"/>
        <v>0.36466316567035406</v>
      </c>
    </row>
    <row r="192" spans="1:9">
      <c r="A192">
        <v>6</v>
      </c>
      <c r="B192">
        <v>20</v>
      </c>
      <c r="C192">
        <f t="shared" si="12"/>
        <v>380</v>
      </c>
      <c r="D192">
        <v>25.85</v>
      </c>
      <c r="E192">
        <f t="shared" si="16"/>
        <v>320</v>
      </c>
      <c r="F192">
        <f t="shared" si="17"/>
        <v>25.85</v>
      </c>
      <c r="G192" s="2">
        <f t="shared" si="13"/>
        <v>0.45829840737636207</v>
      </c>
      <c r="H192" s="10">
        <f t="shared" si="14"/>
        <v>20.540325784664283</v>
      </c>
      <c r="I192" s="10">
        <f t="shared" si="15"/>
        <v>0.36407660109398499</v>
      </c>
    </row>
    <row r="193" spans="1:9">
      <c r="A193">
        <v>6</v>
      </c>
      <c r="B193">
        <v>26</v>
      </c>
      <c r="C193">
        <f t="shared" si="12"/>
        <v>386</v>
      </c>
      <c r="D193">
        <v>26.46</v>
      </c>
      <c r="E193">
        <f t="shared" si="16"/>
        <v>326</v>
      </c>
      <c r="F193">
        <f t="shared" si="17"/>
        <v>26.46</v>
      </c>
      <c r="G193" s="2">
        <f t="shared" si="13"/>
        <v>0.44551550712489518</v>
      </c>
      <c r="H193" s="10">
        <f t="shared" si="14"/>
        <v>20.923612209394275</v>
      </c>
      <c r="I193" s="10">
        <f t="shared" si="15"/>
        <v>0.3522101483159667</v>
      </c>
    </row>
    <row r="194" spans="1:9">
      <c r="A194">
        <v>6</v>
      </c>
      <c r="B194">
        <v>27</v>
      </c>
      <c r="C194">
        <f t="shared" si="12"/>
        <v>387</v>
      </c>
      <c r="D194">
        <v>26.53</v>
      </c>
      <c r="E194">
        <f t="shared" si="16"/>
        <v>327</v>
      </c>
      <c r="F194">
        <f t="shared" si="17"/>
        <v>26.53</v>
      </c>
      <c r="G194" s="2">
        <f t="shared" si="13"/>
        <v>0.4440486169321039</v>
      </c>
      <c r="H194" s="10">
        <f t="shared" si="14"/>
        <v>20.967359519481548</v>
      </c>
      <c r="I194" s="10">
        <f t="shared" si="15"/>
        <v>0.35085574243091178</v>
      </c>
    </row>
    <row r="195" spans="1:9">
      <c r="A195">
        <v>6</v>
      </c>
      <c r="B195">
        <v>29</v>
      </c>
      <c r="C195">
        <f t="shared" ref="C195:C258" si="18">A195*60+B195</f>
        <v>389</v>
      </c>
      <c r="D195">
        <v>26.56</v>
      </c>
      <c r="E195">
        <f t="shared" si="16"/>
        <v>329</v>
      </c>
      <c r="F195">
        <f t="shared" si="17"/>
        <v>26.56</v>
      </c>
      <c r="G195" s="2">
        <f t="shared" ref="G195:G258" si="19">(47.72-F195)/47.72</f>
        <v>0.44341994970662196</v>
      </c>
      <c r="H195" s="10">
        <f t="shared" ref="H195:H258" si="20">F195/(100+F195)*100</f>
        <v>20.986093552465231</v>
      </c>
      <c r="I195" s="10">
        <f t="shared" ref="I195:I258" si="21">(32.3-H195)/32.3</f>
        <v>0.3502757414097451</v>
      </c>
    </row>
    <row r="196" spans="1:9">
      <c r="A196">
        <v>6</v>
      </c>
      <c r="B196">
        <v>30</v>
      </c>
      <c r="C196">
        <f t="shared" si="18"/>
        <v>390</v>
      </c>
      <c r="D196">
        <v>26.64</v>
      </c>
      <c r="E196">
        <f t="shared" ref="E196:E259" si="22">C196-60</f>
        <v>330</v>
      </c>
      <c r="F196">
        <f t="shared" ref="F196:F259" si="23">D196</f>
        <v>26.64</v>
      </c>
      <c r="G196" s="2">
        <f t="shared" si="19"/>
        <v>0.44174350377200333</v>
      </c>
      <c r="H196" s="10">
        <f t="shared" si="20"/>
        <v>21.036007580543274</v>
      </c>
      <c r="I196" s="10">
        <f t="shared" si="21"/>
        <v>0.3487304154630565</v>
      </c>
    </row>
    <row r="197" spans="1:9">
      <c r="A197">
        <v>6</v>
      </c>
      <c r="B197">
        <v>31</v>
      </c>
      <c r="C197">
        <f t="shared" si="18"/>
        <v>391</v>
      </c>
      <c r="D197">
        <v>26.68</v>
      </c>
      <c r="E197">
        <f t="shared" si="22"/>
        <v>331</v>
      </c>
      <c r="F197">
        <f t="shared" si="23"/>
        <v>26.68</v>
      </c>
      <c r="G197" s="2">
        <f t="shared" si="19"/>
        <v>0.44090528080469404</v>
      </c>
      <c r="H197" s="10">
        <f t="shared" si="20"/>
        <v>21.060940953583831</v>
      </c>
      <c r="I197" s="10">
        <f t="shared" si="21"/>
        <v>0.34795848440916927</v>
      </c>
    </row>
    <row r="198" spans="1:9">
      <c r="A198">
        <v>6</v>
      </c>
      <c r="B198">
        <v>33</v>
      </c>
      <c r="C198">
        <f t="shared" si="18"/>
        <v>393</v>
      </c>
      <c r="D198">
        <v>27.1</v>
      </c>
      <c r="E198">
        <f t="shared" si="22"/>
        <v>333</v>
      </c>
      <c r="F198">
        <f t="shared" si="23"/>
        <v>27.1</v>
      </c>
      <c r="G198" s="2">
        <f t="shared" si="19"/>
        <v>0.4321039396479463</v>
      </c>
      <c r="H198" s="10">
        <f t="shared" si="20"/>
        <v>21.321793863099924</v>
      </c>
      <c r="I198" s="10">
        <f t="shared" si="21"/>
        <v>0.33988254293808279</v>
      </c>
    </row>
    <row r="199" spans="1:9">
      <c r="A199">
        <v>6</v>
      </c>
      <c r="B199">
        <v>35</v>
      </c>
      <c r="C199">
        <f t="shared" si="18"/>
        <v>395</v>
      </c>
      <c r="D199">
        <v>27.21</v>
      </c>
      <c r="E199">
        <f t="shared" si="22"/>
        <v>335</v>
      </c>
      <c r="F199">
        <f t="shared" si="23"/>
        <v>27.21</v>
      </c>
      <c r="G199" s="2">
        <f t="shared" si="19"/>
        <v>0.42979882648784573</v>
      </c>
      <c r="H199" s="10">
        <f t="shared" si="20"/>
        <v>21.389827843722976</v>
      </c>
      <c r="I199" s="10">
        <f t="shared" si="21"/>
        <v>0.33777622774851462</v>
      </c>
    </row>
    <row r="200" spans="1:9">
      <c r="A200">
        <v>6</v>
      </c>
      <c r="B200">
        <v>40</v>
      </c>
      <c r="C200">
        <f t="shared" si="18"/>
        <v>400</v>
      </c>
      <c r="D200">
        <v>27.74</v>
      </c>
      <c r="E200">
        <f t="shared" si="22"/>
        <v>340</v>
      </c>
      <c r="F200">
        <f t="shared" si="23"/>
        <v>27.74</v>
      </c>
      <c r="G200" s="2">
        <f t="shared" si="19"/>
        <v>0.41869237217099753</v>
      </c>
      <c r="H200" s="10">
        <f t="shared" si="20"/>
        <v>21.715985595741351</v>
      </c>
      <c r="I200" s="10">
        <f t="shared" si="21"/>
        <v>0.32767846452813149</v>
      </c>
    </row>
    <row r="201" spans="1:9">
      <c r="A201">
        <v>6</v>
      </c>
      <c r="B201">
        <v>45</v>
      </c>
      <c r="C201">
        <f t="shared" si="18"/>
        <v>405</v>
      </c>
      <c r="D201">
        <v>27.91</v>
      </c>
      <c r="E201">
        <f t="shared" si="22"/>
        <v>345</v>
      </c>
      <c r="F201">
        <f t="shared" si="23"/>
        <v>27.91</v>
      </c>
      <c r="G201" s="2">
        <f t="shared" si="19"/>
        <v>0.41512992455993292</v>
      </c>
      <c r="H201" s="10">
        <f t="shared" si="20"/>
        <v>21.820029708388709</v>
      </c>
      <c r="I201" s="10">
        <f t="shared" si="21"/>
        <v>0.32445728457000894</v>
      </c>
    </row>
    <row r="202" spans="1:9">
      <c r="A202">
        <v>6</v>
      </c>
      <c r="B202">
        <v>50</v>
      </c>
      <c r="C202">
        <f t="shared" si="18"/>
        <v>410</v>
      </c>
      <c r="D202">
        <v>28.48</v>
      </c>
      <c r="E202">
        <f t="shared" si="22"/>
        <v>350</v>
      </c>
      <c r="F202">
        <f t="shared" si="23"/>
        <v>28.48</v>
      </c>
      <c r="G202" s="2">
        <f t="shared" si="19"/>
        <v>0.40318524727577532</v>
      </c>
      <c r="H202" s="10">
        <f t="shared" si="20"/>
        <v>22.166874221668746</v>
      </c>
      <c r="I202" s="10">
        <f t="shared" si="21"/>
        <v>0.31371906434462082</v>
      </c>
    </row>
    <row r="203" spans="1:9">
      <c r="A203">
        <v>6</v>
      </c>
      <c r="B203">
        <v>55</v>
      </c>
      <c r="C203">
        <f t="shared" si="18"/>
        <v>415</v>
      </c>
      <c r="D203">
        <v>29.04</v>
      </c>
      <c r="E203">
        <f t="shared" si="22"/>
        <v>355</v>
      </c>
      <c r="F203">
        <f t="shared" si="23"/>
        <v>29.04</v>
      </c>
      <c r="G203" s="2">
        <f t="shared" si="19"/>
        <v>0.39145012573344512</v>
      </c>
      <c r="H203" s="10">
        <f t="shared" si="20"/>
        <v>22.50464972101674</v>
      </c>
      <c r="I203" s="10">
        <f t="shared" si="21"/>
        <v>0.30326161854437328</v>
      </c>
    </row>
    <row r="204" spans="1:9">
      <c r="A204">
        <v>7</v>
      </c>
      <c r="B204">
        <v>0</v>
      </c>
      <c r="C204">
        <f t="shared" si="18"/>
        <v>420</v>
      </c>
      <c r="D204">
        <v>29.26</v>
      </c>
      <c r="E204">
        <f t="shared" si="22"/>
        <v>360</v>
      </c>
      <c r="F204">
        <f t="shared" si="23"/>
        <v>29.26</v>
      </c>
      <c r="G204" s="2">
        <f t="shared" si="19"/>
        <v>0.38683989941324387</v>
      </c>
      <c r="H204" s="10">
        <f t="shared" si="20"/>
        <v>22.636546495435557</v>
      </c>
      <c r="I204" s="10">
        <f t="shared" si="21"/>
        <v>0.29917812707629848</v>
      </c>
    </row>
    <row r="205" spans="1:9">
      <c r="A205">
        <v>7</v>
      </c>
      <c r="B205">
        <v>5</v>
      </c>
      <c r="C205">
        <f t="shared" si="18"/>
        <v>425</v>
      </c>
      <c r="D205">
        <v>29.81</v>
      </c>
      <c r="E205">
        <f t="shared" si="22"/>
        <v>365</v>
      </c>
      <c r="F205">
        <f t="shared" si="23"/>
        <v>29.81</v>
      </c>
      <c r="G205" s="2">
        <f t="shared" si="19"/>
        <v>0.37531433361274102</v>
      </c>
      <c r="H205" s="10">
        <f t="shared" si="20"/>
        <v>22.964332485940989</v>
      </c>
      <c r="I205" s="10">
        <f t="shared" si="21"/>
        <v>0.28902995399563491</v>
      </c>
    </row>
    <row r="206" spans="1:9">
      <c r="A206">
        <v>7</v>
      </c>
      <c r="B206">
        <v>10</v>
      </c>
      <c r="C206">
        <f t="shared" si="18"/>
        <v>430</v>
      </c>
      <c r="D206">
        <v>30.3</v>
      </c>
      <c r="E206">
        <f t="shared" si="22"/>
        <v>370</v>
      </c>
      <c r="F206">
        <f t="shared" si="23"/>
        <v>30.3</v>
      </c>
      <c r="G206" s="2">
        <f t="shared" si="19"/>
        <v>0.365046102263202</v>
      </c>
      <c r="H206" s="10">
        <f t="shared" si="20"/>
        <v>23.254029163468918</v>
      </c>
      <c r="I206" s="10">
        <f t="shared" si="21"/>
        <v>0.28006101661086935</v>
      </c>
    </row>
    <row r="207" spans="1:9">
      <c r="A207">
        <v>7</v>
      </c>
      <c r="B207">
        <v>15</v>
      </c>
      <c r="C207">
        <f t="shared" si="18"/>
        <v>435</v>
      </c>
      <c r="D207">
        <v>30.51</v>
      </c>
      <c r="E207">
        <f t="shared" si="22"/>
        <v>375</v>
      </c>
      <c r="F207">
        <f t="shared" si="23"/>
        <v>30.51</v>
      </c>
      <c r="G207" s="2">
        <f t="shared" si="19"/>
        <v>0.3606454316848281</v>
      </c>
      <c r="H207" s="10">
        <f t="shared" si="20"/>
        <v>23.377518964064059</v>
      </c>
      <c r="I207" s="10">
        <f t="shared" si="21"/>
        <v>0.27623780297015288</v>
      </c>
    </row>
    <row r="208" spans="1:9">
      <c r="A208">
        <v>7</v>
      </c>
      <c r="B208">
        <v>20</v>
      </c>
      <c r="C208">
        <f t="shared" si="18"/>
        <v>440</v>
      </c>
      <c r="D208">
        <v>31.05</v>
      </c>
      <c r="E208">
        <f t="shared" si="22"/>
        <v>380</v>
      </c>
      <c r="F208">
        <f t="shared" si="23"/>
        <v>31.05</v>
      </c>
      <c r="G208" s="2">
        <f t="shared" si="19"/>
        <v>0.34932942162615255</v>
      </c>
      <c r="H208" s="10">
        <f t="shared" si="20"/>
        <v>23.69324685234643</v>
      </c>
      <c r="I208" s="10">
        <f t="shared" si="21"/>
        <v>0.26646294574778845</v>
      </c>
    </row>
    <row r="209" spans="1:9">
      <c r="A209">
        <v>7</v>
      </c>
      <c r="B209">
        <v>25</v>
      </c>
      <c r="C209">
        <f t="shared" si="18"/>
        <v>445</v>
      </c>
      <c r="D209">
        <v>31.54</v>
      </c>
      <c r="E209">
        <f t="shared" si="22"/>
        <v>385</v>
      </c>
      <c r="F209">
        <f t="shared" si="23"/>
        <v>31.54</v>
      </c>
      <c r="G209" s="2">
        <f t="shared" si="19"/>
        <v>0.33906119027661358</v>
      </c>
      <c r="H209" s="10">
        <f t="shared" si="20"/>
        <v>23.977497339212409</v>
      </c>
      <c r="I209" s="10">
        <f t="shared" si="21"/>
        <v>0.25766262107701515</v>
      </c>
    </row>
    <row r="210" spans="1:9">
      <c r="A210">
        <v>7</v>
      </c>
      <c r="B210">
        <v>30</v>
      </c>
      <c r="C210">
        <f t="shared" si="18"/>
        <v>450</v>
      </c>
      <c r="D210">
        <v>32.08</v>
      </c>
      <c r="E210">
        <f t="shared" si="22"/>
        <v>390</v>
      </c>
      <c r="F210">
        <f t="shared" si="23"/>
        <v>32.08</v>
      </c>
      <c r="G210" s="2">
        <f t="shared" si="19"/>
        <v>0.32774518021793797</v>
      </c>
      <c r="H210" s="10">
        <f t="shared" si="20"/>
        <v>24.288310115081771</v>
      </c>
      <c r="I210" s="10">
        <f t="shared" si="21"/>
        <v>0.24803993451759218</v>
      </c>
    </row>
    <row r="211" spans="1:9">
      <c r="A211">
        <v>7</v>
      </c>
      <c r="B211">
        <v>37</v>
      </c>
      <c r="C211">
        <f t="shared" si="18"/>
        <v>457</v>
      </c>
      <c r="D211">
        <v>32.6</v>
      </c>
      <c r="E211">
        <f t="shared" si="22"/>
        <v>397</v>
      </c>
      <c r="F211">
        <f t="shared" si="23"/>
        <v>32.6</v>
      </c>
      <c r="G211" s="2">
        <f t="shared" si="19"/>
        <v>0.31684828164291695</v>
      </c>
      <c r="H211" s="10">
        <f t="shared" si="20"/>
        <v>24.585218702865763</v>
      </c>
      <c r="I211" s="10">
        <f t="shared" si="21"/>
        <v>0.23884771817753048</v>
      </c>
    </row>
    <row r="212" spans="1:9">
      <c r="A212">
        <v>7</v>
      </c>
      <c r="B212">
        <v>44</v>
      </c>
      <c r="C212">
        <f t="shared" si="18"/>
        <v>464</v>
      </c>
      <c r="D212">
        <v>32.93</v>
      </c>
      <c r="E212">
        <f t="shared" si="22"/>
        <v>404</v>
      </c>
      <c r="F212">
        <f t="shared" si="23"/>
        <v>32.93</v>
      </c>
      <c r="G212" s="2">
        <f t="shared" si="19"/>
        <v>0.30993294216261524</v>
      </c>
      <c r="H212" s="10">
        <f t="shared" si="20"/>
        <v>24.772436620777853</v>
      </c>
      <c r="I212" s="10">
        <f t="shared" si="21"/>
        <v>0.23305149780873513</v>
      </c>
    </row>
    <row r="213" spans="1:9">
      <c r="A213">
        <v>7</v>
      </c>
      <c r="B213">
        <v>50</v>
      </c>
      <c r="C213">
        <f t="shared" si="18"/>
        <v>470</v>
      </c>
      <c r="D213">
        <v>33.46</v>
      </c>
      <c r="E213">
        <f t="shared" si="22"/>
        <v>410</v>
      </c>
      <c r="F213">
        <f t="shared" si="23"/>
        <v>33.46</v>
      </c>
      <c r="G213" s="2">
        <f t="shared" si="19"/>
        <v>0.29882648784576693</v>
      </c>
      <c r="H213" s="10">
        <f t="shared" si="20"/>
        <v>25.071182376742097</v>
      </c>
      <c r="I213" s="10">
        <f t="shared" si="21"/>
        <v>0.22380240319683903</v>
      </c>
    </row>
    <row r="214" spans="1:9">
      <c r="A214">
        <v>7</v>
      </c>
      <c r="B214">
        <v>56</v>
      </c>
      <c r="C214">
        <f t="shared" si="18"/>
        <v>476</v>
      </c>
      <c r="D214">
        <v>34</v>
      </c>
      <c r="E214">
        <f t="shared" si="22"/>
        <v>416</v>
      </c>
      <c r="F214">
        <f t="shared" si="23"/>
        <v>34</v>
      </c>
      <c r="G214" s="2">
        <f t="shared" si="19"/>
        <v>0.28751047778709132</v>
      </c>
      <c r="H214" s="10">
        <f t="shared" si="20"/>
        <v>25.373134328358208</v>
      </c>
      <c r="I214" s="10">
        <f t="shared" si="21"/>
        <v>0.21445404556166531</v>
      </c>
    </row>
    <row r="215" spans="1:9">
      <c r="A215">
        <v>8</v>
      </c>
      <c r="B215">
        <v>0</v>
      </c>
      <c r="C215">
        <f t="shared" si="18"/>
        <v>480</v>
      </c>
      <c r="D215">
        <v>34.18</v>
      </c>
      <c r="E215">
        <f t="shared" si="22"/>
        <v>420</v>
      </c>
      <c r="F215">
        <f t="shared" si="23"/>
        <v>34.18</v>
      </c>
      <c r="G215" s="2">
        <f t="shared" si="19"/>
        <v>0.28373847443419947</v>
      </c>
      <c r="H215" s="10">
        <f t="shared" si="20"/>
        <v>25.473244894917276</v>
      </c>
      <c r="I215" s="10">
        <f t="shared" si="21"/>
        <v>0.21135464721618336</v>
      </c>
    </row>
    <row r="216" spans="1:9">
      <c r="A216">
        <v>8</v>
      </c>
      <c r="B216">
        <v>5</v>
      </c>
      <c r="C216">
        <f t="shared" si="18"/>
        <v>485</v>
      </c>
      <c r="D216">
        <v>34.659999999999997</v>
      </c>
      <c r="E216">
        <f t="shared" si="22"/>
        <v>425</v>
      </c>
      <c r="F216">
        <f t="shared" si="23"/>
        <v>34.659999999999997</v>
      </c>
      <c r="G216" s="2">
        <f t="shared" si="19"/>
        <v>0.27367979882648791</v>
      </c>
      <c r="H216" s="10">
        <f t="shared" si="20"/>
        <v>25.738897965245805</v>
      </c>
      <c r="I216" s="10">
        <f t="shared" si="21"/>
        <v>0.20313009395523818</v>
      </c>
    </row>
    <row r="217" spans="1:9">
      <c r="A217">
        <v>8</v>
      </c>
      <c r="B217">
        <v>10</v>
      </c>
      <c r="C217">
        <f t="shared" si="18"/>
        <v>490</v>
      </c>
      <c r="D217">
        <v>35.14</v>
      </c>
      <c r="E217">
        <f t="shared" si="22"/>
        <v>430</v>
      </c>
      <c r="F217">
        <f t="shared" si="23"/>
        <v>35.14</v>
      </c>
      <c r="G217" s="2">
        <f t="shared" si="19"/>
        <v>0.26362112321877618</v>
      </c>
      <c r="H217" s="10">
        <f t="shared" si="20"/>
        <v>26.002663904099453</v>
      </c>
      <c r="I217" s="10">
        <f t="shared" si="21"/>
        <v>0.19496396581735431</v>
      </c>
    </row>
    <row r="218" spans="1:9">
      <c r="A218">
        <v>8</v>
      </c>
      <c r="B218">
        <v>15</v>
      </c>
      <c r="C218">
        <f t="shared" si="18"/>
        <v>495</v>
      </c>
      <c r="D218">
        <v>35.380000000000003</v>
      </c>
      <c r="E218">
        <f t="shared" si="22"/>
        <v>435</v>
      </c>
      <c r="F218">
        <f t="shared" si="23"/>
        <v>35.380000000000003</v>
      </c>
      <c r="G218" s="2">
        <f t="shared" si="19"/>
        <v>0.25859178541492028</v>
      </c>
      <c r="H218" s="10">
        <f t="shared" si="20"/>
        <v>26.13384547200473</v>
      </c>
      <c r="I218" s="10">
        <f t="shared" si="21"/>
        <v>0.19090261696579777</v>
      </c>
    </row>
    <row r="219" spans="1:9">
      <c r="A219">
        <v>8</v>
      </c>
      <c r="B219">
        <v>20</v>
      </c>
      <c r="C219">
        <f t="shared" si="18"/>
        <v>500</v>
      </c>
      <c r="D219">
        <v>35.81</v>
      </c>
      <c r="E219">
        <f t="shared" si="22"/>
        <v>440</v>
      </c>
      <c r="F219">
        <f t="shared" si="23"/>
        <v>35.81</v>
      </c>
      <c r="G219" s="2">
        <f t="shared" si="19"/>
        <v>0.24958088851634527</v>
      </c>
      <c r="H219" s="10">
        <f t="shared" si="20"/>
        <v>26.367719608276268</v>
      </c>
      <c r="I219" s="10">
        <f t="shared" si="21"/>
        <v>0.18366193163231362</v>
      </c>
    </row>
    <row r="220" spans="1:9">
      <c r="A220">
        <v>8</v>
      </c>
      <c r="B220">
        <v>26</v>
      </c>
      <c r="C220">
        <f t="shared" si="18"/>
        <v>506</v>
      </c>
      <c r="D220">
        <v>36.340000000000003</v>
      </c>
      <c r="E220">
        <f t="shared" si="22"/>
        <v>446</v>
      </c>
      <c r="F220">
        <f t="shared" si="23"/>
        <v>36.340000000000003</v>
      </c>
      <c r="G220" s="2">
        <f t="shared" si="19"/>
        <v>0.23847443419949699</v>
      </c>
      <c r="H220" s="10">
        <f t="shared" si="20"/>
        <v>26.653953351914332</v>
      </c>
      <c r="I220" s="10">
        <f t="shared" si="21"/>
        <v>0.17480020582308561</v>
      </c>
    </row>
    <row r="221" spans="1:9">
      <c r="A221">
        <v>8</v>
      </c>
      <c r="B221">
        <v>29</v>
      </c>
      <c r="C221">
        <f t="shared" si="18"/>
        <v>509</v>
      </c>
      <c r="D221">
        <v>36.450000000000003</v>
      </c>
      <c r="E221">
        <f t="shared" si="22"/>
        <v>449</v>
      </c>
      <c r="F221">
        <f t="shared" si="23"/>
        <v>36.450000000000003</v>
      </c>
      <c r="G221" s="2">
        <f t="shared" si="19"/>
        <v>0.23616932103939639</v>
      </c>
      <c r="H221" s="10">
        <f t="shared" si="20"/>
        <v>26.713081714913894</v>
      </c>
      <c r="I221" s="10">
        <f t="shared" si="21"/>
        <v>0.17296960634941497</v>
      </c>
    </row>
    <row r="222" spans="1:9">
      <c r="A222">
        <v>8</v>
      </c>
      <c r="B222">
        <v>36</v>
      </c>
      <c r="C222">
        <f t="shared" si="18"/>
        <v>516</v>
      </c>
      <c r="D222">
        <v>36.96</v>
      </c>
      <c r="E222">
        <f t="shared" si="22"/>
        <v>456</v>
      </c>
      <c r="F222">
        <f t="shared" si="23"/>
        <v>36.96</v>
      </c>
      <c r="G222" s="2">
        <f t="shared" si="19"/>
        <v>0.2254819782062028</v>
      </c>
      <c r="H222" s="10">
        <f t="shared" si="20"/>
        <v>26.985981308411215</v>
      </c>
      <c r="I222" s="10">
        <f t="shared" si="21"/>
        <v>0.16452070252596848</v>
      </c>
    </row>
    <row r="223" spans="1:9">
      <c r="A223">
        <v>8</v>
      </c>
      <c r="B223">
        <v>40</v>
      </c>
      <c r="C223">
        <f t="shared" si="18"/>
        <v>520</v>
      </c>
      <c r="D223">
        <v>37.130000000000003</v>
      </c>
      <c r="E223">
        <f t="shared" si="22"/>
        <v>460</v>
      </c>
      <c r="F223">
        <f t="shared" si="23"/>
        <v>37.130000000000003</v>
      </c>
      <c r="G223" s="2">
        <f t="shared" si="19"/>
        <v>0.22191953059513825</v>
      </c>
      <c r="H223" s="10">
        <f t="shared" si="20"/>
        <v>27.076496754904106</v>
      </c>
      <c r="I223" s="10">
        <f t="shared" si="21"/>
        <v>0.16171836672123505</v>
      </c>
    </row>
    <row r="224" spans="1:9">
      <c r="A224">
        <v>8</v>
      </c>
      <c r="B224">
        <v>45</v>
      </c>
      <c r="C224">
        <f t="shared" si="18"/>
        <v>525</v>
      </c>
      <c r="D224">
        <v>37.630000000000003</v>
      </c>
      <c r="E224">
        <f t="shared" si="22"/>
        <v>465</v>
      </c>
      <c r="F224">
        <f t="shared" si="23"/>
        <v>37.630000000000003</v>
      </c>
      <c r="G224" s="2">
        <f t="shared" si="19"/>
        <v>0.21144174350377193</v>
      </c>
      <c r="H224" s="10">
        <f t="shared" si="20"/>
        <v>27.34142265494442</v>
      </c>
      <c r="I224" s="10">
        <f t="shared" si="21"/>
        <v>0.15351632647230889</v>
      </c>
    </row>
    <row r="225" spans="1:9">
      <c r="A225">
        <v>8</v>
      </c>
      <c r="B225">
        <v>50</v>
      </c>
      <c r="C225">
        <f t="shared" si="18"/>
        <v>530</v>
      </c>
      <c r="D225">
        <v>37.81</v>
      </c>
      <c r="E225">
        <f t="shared" si="22"/>
        <v>470</v>
      </c>
      <c r="F225">
        <f t="shared" si="23"/>
        <v>37.81</v>
      </c>
      <c r="G225" s="2">
        <f t="shared" si="19"/>
        <v>0.20766974015088008</v>
      </c>
      <c r="H225" s="10">
        <f t="shared" si="20"/>
        <v>27.436325375517018</v>
      </c>
      <c r="I225" s="10">
        <f t="shared" si="21"/>
        <v>0.15057816174869904</v>
      </c>
    </row>
    <row r="226" spans="1:9">
      <c r="A226">
        <v>8</v>
      </c>
      <c r="B226">
        <v>56</v>
      </c>
      <c r="C226">
        <f t="shared" si="18"/>
        <v>536</v>
      </c>
      <c r="D226">
        <v>38.229999999999997</v>
      </c>
      <c r="E226">
        <f t="shared" si="22"/>
        <v>476</v>
      </c>
      <c r="F226">
        <f t="shared" si="23"/>
        <v>38.229999999999997</v>
      </c>
      <c r="G226" s="2">
        <f t="shared" si="19"/>
        <v>0.19886839899413247</v>
      </c>
      <c r="H226" s="10">
        <f t="shared" si="20"/>
        <v>27.656803877595308</v>
      </c>
      <c r="I226" s="10">
        <f t="shared" si="21"/>
        <v>0.14375220193203372</v>
      </c>
    </row>
    <row r="227" spans="1:9">
      <c r="A227">
        <v>9</v>
      </c>
      <c r="B227">
        <v>1</v>
      </c>
      <c r="C227">
        <f t="shared" si="18"/>
        <v>541</v>
      </c>
      <c r="D227">
        <v>38.68</v>
      </c>
      <c r="E227">
        <f t="shared" si="22"/>
        <v>481</v>
      </c>
      <c r="F227">
        <f t="shared" si="23"/>
        <v>38.68</v>
      </c>
      <c r="G227" s="2">
        <f t="shared" si="19"/>
        <v>0.18943839061190276</v>
      </c>
      <c r="H227" s="10">
        <f t="shared" si="20"/>
        <v>27.891548889529851</v>
      </c>
      <c r="I227" s="10">
        <f t="shared" si="21"/>
        <v>0.13648455450371971</v>
      </c>
    </row>
    <row r="228" spans="1:9">
      <c r="A228">
        <v>9</v>
      </c>
      <c r="B228">
        <v>9</v>
      </c>
      <c r="C228">
        <f t="shared" si="18"/>
        <v>549</v>
      </c>
      <c r="D228">
        <v>39.11</v>
      </c>
      <c r="E228">
        <f t="shared" si="22"/>
        <v>489</v>
      </c>
      <c r="F228">
        <f t="shared" si="23"/>
        <v>39.11</v>
      </c>
      <c r="G228" s="2">
        <f t="shared" si="19"/>
        <v>0.18042749371332772</v>
      </c>
      <c r="H228" s="10">
        <f t="shared" si="20"/>
        <v>28.114441808640638</v>
      </c>
      <c r="I228" s="10">
        <f t="shared" si="21"/>
        <v>0.12958384493372629</v>
      </c>
    </row>
    <row r="229" spans="1:9">
      <c r="A229">
        <v>9</v>
      </c>
      <c r="B229">
        <v>15</v>
      </c>
      <c r="C229">
        <f t="shared" si="18"/>
        <v>555</v>
      </c>
      <c r="D229">
        <v>39.39</v>
      </c>
      <c r="E229">
        <f t="shared" si="22"/>
        <v>495</v>
      </c>
      <c r="F229">
        <f t="shared" si="23"/>
        <v>39.39</v>
      </c>
      <c r="G229" s="2">
        <f t="shared" si="19"/>
        <v>0.17455993294216257</v>
      </c>
      <c r="H229" s="10">
        <f t="shared" si="20"/>
        <v>28.258842097711462</v>
      </c>
      <c r="I229" s="10">
        <f t="shared" si="21"/>
        <v>0.12511324774887109</v>
      </c>
    </row>
    <row r="230" spans="1:9">
      <c r="A230">
        <v>9</v>
      </c>
      <c r="B230">
        <v>20</v>
      </c>
      <c r="C230">
        <f t="shared" si="18"/>
        <v>560</v>
      </c>
      <c r="D230">
        <v>39.85</v>
      </c>
      <c r="E230">
        <f t="shared" si="22"/>
        <v>500</v>
      </c>
      <c r="F230">
        <f t="shared" si="23"/>
        <v>39.85</v>
      </c>
      <c r="G230" s="2">
        <f t="shared" si="19"/>
        <v>0.16492036881810557</v>
      </c>
      <c r="H230" s="10">
        <f t="shared" si="20"/>
        <v>28.494815874150881</v>
      </c>
      <c r="I230" s="10">
        <f t="shared" si="21"/>
        <v>0.11780755807582405</v>
      </c>
    </row>
    <row r="231" spans="1:9">
      <c r="A231">
        <v>9</v>
      </c>
      <c r="B231">
        <v>26</v>
      </c>
      <c r="C231">
        <f t="shared" si="18"/>
        <v>566</v>
      </c>
      <c r="D231">
        <v>40.01</v>
      </c>
      <c r="E231">
        <f t="shared" si="22"/>
        <v>506</v>
      </c>
      <c r="F231">
        <f t="shared" si="23"/>
        <v>40.01</v>
      </c>
      <c r="G231" s="2">
        <f t="shared" si="19"/>
        <v>0.16156747694886842</v>
      </c>
      <c r="H231" s="10">
        <f t="shared" si="20"/>
        <v>28.576530247839436</v>
      </c>
      <c r="I231" s="10">
        <f t="shared" si="21"/>
        <v>0.11527770130528053</v>
      </c>
    </row>
    <row r="232" spans="1:9">
      <c r="A232">
        <v>9</v>
      </c>
      <c r="B232">
        <v>31</v>
      </c>
      <c r="C232">
        <f t="shared" si="18"/>
        <v>571</v>
      </c>
      <c r="D232">
        <v>40.450000000000003</v>
      </c>
      <c r="E232">
        <f t="shared" si="22"/>
        <v>511</v>
      </c>
      <c r="F232">
        <f t="shared" si="23"/>
        <v>40.450000000000003</v>
      </c>
      <c r="G232" s="2">
        <f t="shared" si="19"/>
        <v>0.15234702430846597</v>
      </c>
      <c r="H232" s="10">
        <f t="shared" si="20"/>
        <v>28.800284798860808</v>
      </c>
      <c r="I232" s="10">
        <f t="shared" si="21"/>
        <v>0.10835031582474271</v>
      </c>
    </row>
    <row r="233" spans="1:9">
      <c r="A233">
        <v>9</v>
      </c>
      <c r="B233">
        <v>40</v>
      </c>
      <c r="C233">
        <f t="shared" si="18"/>
        <v>580</v>
      </c>
      <c r="D233">
        <v>40.97</v>
      </c>
      <c r="E233">
        <f t="shared" si="22"/>
        <v>520</v>
      </c>
      <c r="F233">
        <f t="shared" si="23"/>
        <v>40.97</v>
      </c>
      <c r="G233" s="2">
        <f t="shared" si="19"/>
        <v>0.14145012573344509</v>
      </c>
      <c r="H233" s="10">
        <f t="shared" si="20"/>
        <v>29.062921188905438</v>
      </c>
      <c r="I233" s="10">
        <f t="shared" si="21"/>
        <v>0.10021915823822165</v>
      </c>
    </row>
    <row r="234" spans="1:9">
      <c r="A234">
        <v>9</v>
      </c>
      <c r="B234">
        <v>45</v>
      </c>
      <c r="C234">
        <f t="shared" si="18"/>
        <v>585</v>
      </c>
      <c r="D234">
        <v>41.18</v>
      </c>
      <c r="E234">
        <f t="shared" si="22"/>
        <v>525</v>
      </c>
      <c r="F234">
        <f t="shared" si="23"/>
        <v>41.18</v>
      </c>
      <c r="G234" s="2">
        <f t="shared" si="19"/>
        <v>0.13704945515507125</v>
      </c>
      <c r="H234" s="10">
        <f t="shared" si="20"/>
        <v>29.168437455730274</v>
      </c>
      <c r="I234" s="10">
        <f t="shared" si="21"/>
        <v>9.6952400751384629E-2</v>
      </c>
    </row>
    <row r="235" spans="1:9">
      <c r="A235">
        <v>9</v>
      </c>
      <c r="B235">
        <v>54</v>
      </c>
      <c r="C235">
        <f t="shared" si="18"/>
        <v>594</v>
      </c>
      <c r="D235">
        <v>41.63</v>
      </c>
      <c r="E235">
        <f t="shared" si="22"/>
        <v>534</v>
      </c>
      <c r="F235">
        <f t="shared" si="23"/>
        <v>41.63</v>
      </c>
      <c r="G235" s="2">
        <f t="shared" si="19"/>
        <v>0.12761944677284151</v>
      </c>
      <c r="H235" s="10">
        <f t="shared" si="20"/>
        <v>29.393490079785362</v>
      </c>
      <c r="I235" s="10">
        <f t="shared" si="21"/>
        <v>8.9984827251227098E-2</v>
      </c>
    </row>
    <row r="236" spans="1:9">
      <c r="A236">
        <v>10</v>
      </c>
      <c r="B236">
        <v>0</v>
      </c>
      <c r="C236">
        <f t="shared" si="18"/>
        <v>600</v>
      </c>
      <c r="D236">
        <v>41.82</v>
      </c>
      <c r="E236">
        <f t="shared" si="22"/>
        <v>540</v>
      </c>
      <c r="F236">
        <f t="shared" si="23"/>
        <v>41.82</v>
      </c>
      <c r="G236" s="2">
        <f t="shared" si="19"/>
        <v>0.12363788767812235</v>
      </c>
      <c r="H236" s="10">
        <f t="shared" si="20"/>
        <v>29.488083486109158</v>
      </c>
      <c r="I236" s="10">
        <f t="shared" si="21"/>
        <v>8.7056238820149831E-2</v>
      </c>
    </row>
    <row r="237" spans="1:9">
      <c r="A237">
        <v>10</v>
      </c>
      <c r="B237">
        <v>7</v>
      </c>
      <c r="C237">
        <f t="shared" si="18"/>
        <v>607</v>
      </c>
      <c r="D237">
        <v>42.23</v>
      </c>
      <c r="E237">
        <f t="shared" si="22"/>
        <v>547</v>
      </c>
      <c r="F237">
        <f t="shared" si="23"/>
        <v>42.23</v>
      </c>
      <c r="G237" s="2">
        <f t="shared" si="19"/>
        <v>0.11504610226320205</v>
      </c>
      <c r="H237" s="10">
        <f t="shared" si="20"/>
        <v>29.691345004570064</v>
      </c>
      <c r="I237" s="10">
        <f t="shared" si="21"/>
        <v>8.076331255201033E-2</v>
      </c>
    </row>
    <row r="238" spans="1:9">
      <c r="A238">
        <v>10</v>
      </c>
      <c r="B238">
        <v>12</v>
      </c>
      <c r="C238">
        <f t="shared" si="18"/>
        <v>612</v>
      </c>
      <c r="D238">
        <v>42.34</v>
      </c>
      <c r="E238">
        <f t="shared" si="22"/>
        <v>552</v>
      </c>
      <c r="F238">
        <f t="shared" si="23"/>
        <v>42.34</v>
      </c>
      <c r="G238" s="2">
        <f t="shared" si="19"/>
        <v>0.11274098910310133</v>
      </c>
      <c r="H238" s="10">
        <f t="shared" si="20"/>
        <v>29.745679359280597</v>
      </c>
      <c r="I238" s="10">
        <f t="shared" si="21"/>
        <v>7.9081134387597521E-2</v>
      </c>
    </row>
    <row r="239" spans="1:9">
      <c r="A239">
        <v>10</v>
      </c>
      <c r="B239">
        <v>16</v>
      </c>
      <c r="C239">
        <f t="shared" si="18"/>
        <v>616</v>
      </c>
      <c r="D239">
        <v>42.71</v>
      </c>
      <c r="E239">
        <f t="shared" si="22"/>
        <v>556</v>
      </c>
      <c r="F239">
        <f t="shared" si="23"/>
        <v>42.71</v>
      </c>
      <c r="G239" s="2">
        <f t="shared" si="19"/>
        <v>0.10498742665549032</v>
      </c>
      <c r="H239" s="10">
        <f t="shared" si="20"/>
        <v>29.927825660430241</v>
      </c>
      <c r="I239" s="10">
        <f t="shared" si="21"/>
        <v>7.3441930017639531E-2</v>
      </c>
    </row>
    <row r="240" spans="1:9">
      <c r="A240">
        <v>10</v>
      </c>
      <c r="B240">
        <v>21</v>
      </c>
      <c r="C240">
        <f t="shared" si="18"/>
        <v>621</v>
      </c>
      <c r="D240">
        <v>42.8</v>
      </c>
      <c r="E240">
        <f t="shared" si="22"/>
        <v>561</v>
      </c>
      <c r="F240">
        <f t="shared" si="23"/>
        <v>42.8</v>
      </c>
      <c r="G240" s="2">
        <f t="shared" si="19"/>
        <v>0.10310142497904447</v>
      </c>
      <c r="H240" s="10">
        <f t="shared" si="20"/>
        <v>29.9719887955182</v>
      </c>
      <c r="I240" s="10">
        <f t="shared" si="21"/>
        <v>7.2074650293554088E-2</v>
      </c>
    </row>
    <row r="241" spans="1:9">
      <c r="A241">
        <v>10</v>
      </c>
      <c r="B241">
        <v>27</v>
      </c>
      <c r="C241">
        <f t="shared" si="18"/>
        <v>627</v>
      </c>
      <c r="D241">
        <v>42.99</v>
      </c>
      <c r="E241">
        <f t="shared" si="22"/>
        <v>567</v>
      </c>
      <c r="F241">
        <f t="shared" si="23"/>
        <v>42.99</v>
      </c>
      <c r="G241" s="2">
        <f t="shared" si="19"/>
        <v>9.911986588432517E-2</v>
      </c>
      <c r="H241" s="10">
        <f t="shared" si="20"/>
        <v>30.065039513252671</v>
      </c>
      <c r="I241" s="10">
        <f t="shared" si="21"/>
        <v>6.9193823119112263E-2</v>
      </c>
    </row>
    <row r="242" spans="1:9">
      <c r="A242">
        <v>10</v>
      </c>
      <c r="B242">
        <v>35</v>
      </c>
      <c r="C242">
        <f t="shared" si="18"/>
        <v>635</v>
      </c>
      <c r="D242">
        <v>43.38</v>
      </c>
      <c r="E242">
        <f t="shared" si="22"/>
        <v>575</v>
      </c>
      <c r="F242">
        <f t="shared" si="23"/>
        <v>43.38</v>
      </c>
      <c r="G242" s="2">
        <f t="shared" si="19"/>
        <v>9.0947191953059434E-2</v>
      </c>
      <c r="H242" s="10">
        <f t="shared" si="20"/>
        <v>30.255265727437582</v>
      </c>
      <c r="I242" s="10">
        <f t="shared" si="21"/>
        <v>6.3304466642799248E-2</v>
      </c>
    </row>
    <row r="243" spans="1:9">
      <c r="A243">
        <v>10</v>
      </c>
      <c r="B243">
        <v>41</v>
      </c>
      <c r="C243">
        <f t="shared" si="18"/>
        <v>641</v>
      </c>
      <c r="D243">
        <v>43.51</v>
      </c>
      <c r="E243">
        <f t="shared" si="22"/>
        <v>581</v>
      </c>
      <c r="F243">
        <f t="shared" si="23"/>
        <v>43.51</v>
      </c>
      <c r="G243" s="2">
        <f t="shared" si="19"/>
        <v>8.822296730930429E-2</v>
      </c>
      <c r="H243" s="10">
        <f t="shared" si="20"/>
        <v>30.318444707685877</v>
      </c>
      <c r="I243" s="10">
        <f t="shared" si="21"/>
        <v>6.1348461062356655E-2</v>
      </c>
    </row>
    <row r="244" spans="1:9">
      <c r="A244">
        <v>10</v>
      </c>
      <c r="B244">
        <v>45</v>
      </c>
      <c r="C244">
        <f t="shared" si="18"/>
        <v>645</v>
      </c>
      <c r="D244">
        <v>43.65</v>
      </c>
      <c r="E244">
        <f t="shared" si="22"/>
        <v>585</v>
      </c>
      <c r="F244">
        <f t="shared" si="23"/>
        <v>43.65</v>
      </c>
      <c r="G244" s="2">
        <f t="shared" si="19"/>
        <v>8.5289186923721713E-2</v>
      </c>
      <c r="H244" s="10">
        <f t="shared" si="20"/>
        <v>30.386355725722243</v>
      </c>
      <c r="I244" s="10">
        <f t="shared" si="21"/>
        <v>5.9245952764017153E-2</v>
      </c>
    </row>
    <row r="245" spans="1:9">
      <c r="A245">
        <v>10</v>
      </c>
      <c r="B245">
        <v>49</v>
      </c>
      <c r="C245">
        <f t="shared" si="18"/>
        <v>649</v>
      </c>
      <c r="D245">
        <v>43.94</v>
      </c>
      <c r="E245">
        <f t="shared" si="22"/>
        <v>589</v>
      </c>
      <c r="F245">
        <f t="shared" si="23"/>
        <v>43.94</v>
      </c>
      <c r="G245" s="2">
        <f t="shared" si="19"/>
        <v>7.9212070410729279E-2</v>
      </c>
      <c r="H245" s="10">
        <f t="shared" si="20"/>
        <v>30.526608309017643</v>
      </c>
      <c r="I245" s="10">
        <f t="shared" si="21"/>
        <v>5.4903767522673508E-2</v>
      </c>
    </row>
    <row r="246" spans="1:9">
      <c r="A246">
        <v>10</v>
      </c>
      <c r="B246">
        <v>55</v>
      </c>
      <c r="C246">
        <f t="shared" si="18"/>
        <v>655</v>
      </c>
      <c r="D246">
        <v>44.02</v>
      </c>
      <c r="E246">
        <f t="shared" si="22"/>
        <v>595</v>
      </c>
      <c r="F246">
        <f t="shared" si="23"/>
        <v>44.02</v>
      </c>
      <c r="G246" s="2">
        <f t="shared" si="19"/>
        <v>7.7535624476110551E-2</v>
      </c>
      <c r="H246" s="10">
        <f t="shared" si="20"/>
        <v>30.565199277878076</v>
      </c>
      <c r="I246" s="10">
        <f t="shared" si="21"/>
        <v>5.3709000684889208E-2</v>
      </c>
    </row>
    <row r="247" spans="1:9">
      <c r="A247">
        <v>10</v>
      </c>
      <c r="B247">
        <v>58</v>
      </c>
      <c r="C247">
        <f t="shared" si="18"/>
        <v>658</v>
      </c>
      <c r="D247">
        <v>44.09</v>
      </c>
      <c r="E247">
        <f t="shared" si="22"/>
        <v>598</v>
      </c>
      <c r="F247">
        <f t="shared" si="23"/>
        <v>44.09</v>
      </c>
      <c r="G247" s="2">
        <f t="shared" si="19"/>
        <v>7.606873428331927E-2</v>
      </c>
      <c r="H247" s="10">
        <f t="shared" si="20"/>
        <v>30.598931223540841</v>
      </c>
      <c r="I247" s="10">
        <f t="shared" si="21"/>
        <v>5.2664668001831456E-2</v>
      </c>
    </row>
    <row r="248" spans="1:9">
      <c r="A248">
        <v>11</v>
      </c>
      <c r="B248">
        <v>1</v>
      </c>
      <c r="C248">
        <f t="shared" si="18"/>
        <v>661</v>
      </c>
      <c r="D248">
        <v>44.15</v>
      </c>
      <c r="E248">
        <f t="shared" si="22"/>
        <v>601</v>
      </c>
      <c r="F248">
        <f t="shared" si="23"/>
        <v>44.15</v>
      </c>
      <c r="G248" s="2">
        <f t="shared" si="19"/>
        <v>7.4811399832355407E-2</v>
      </c>
      <c r="H248" s="10">
        <f t="shared" si="20"/>
        <v>30.627818244883798</v>
      </c>
      <c r="I248" s="10">
        <f t="shared" si="21"/>
        <v>5.1770332975733718E-2</v>
      </c>
    </row>
    <row r="249" spans="1:9">
      <c r="A249">
        <v>11</v>
      </c>
      <c r="B249">
        <v>5</v>
      </c>
      <c r="C249">
        <f t="shared" si="18"/>
        <v>665</v>
      </c>
      <c r="D249">
        <v>44.25</v>
      </c>
      <c r="E249">
        <f t="shared" si="22"/>
        <v>605</v>
      </c>
      <c r="F249">
        <f t="shared" si="23"/>
        <v>44.25</v>
      </c>
      <c r="G249" s="2">
        <f t="shared" si="19"/>
        <v>7.2715842414082119E-2</v>
      </c>
      <c r="H249" s="10">
        <f t="shared" si="20"/>
        <v>30.675909878682845</v>
      </c>
      <c r="I249" s="10">
        <f t="shared" si="21"/>
        <v>5.0281427904555809E-2</v>
      </c>
    </row>
    <row r="250" spans="1:9">
      <c r="A250">
        <v>11</v>
      </c>
      <c r="B250">
        <v>10</v>
      </c>
      <c r="C250">
        <f t="shared" si="18"/>
        <v>670</v>
      </c>
      <c r="D250">
        <v>44.54</v>
      </c>
      <c r="E250">
        <f t="shared" si="22"/>
        <v>610</v>
      </c>
      <c r="F250">
        <f t="shared" si="23"/>
        <v>44.54</v>
      </c>
      <c r="G250" s="2">
        <f t="shared" si="19"/>
        <v>6.6638725901089685E-2</v>
      </c>
      <c r="H250" s="10">
        <f t="shared" si="20"/>
        <v>30.814999308149993</v>
      </c>
      <c r="I250" s="10">
        <f t="shared" si="21"/>
        <v>4.5975253617647198E-2</v>
      </c>
    </row>
    <row r="251" spans="1:9">
      <c r="A251">
        <v>11</v>
      </c>
      <c r="B251">
        <v>17</v>
      </c>
      <c r="C251">
        <f t="shared" si="18"/>
        <v>677</v>
      </c>
      <c r="D251">
        <v>44.66</v>
      </c>
      <c r="E251">
        <f t="shared" si="22"/>
        <v>617</v>
      </c>
      <c r="F251">
        <f t="shared" si="23"/>
        <v>44.66</v>
      </c>
      <c r="G251" s="2">
        <f t="shared" si="19"/>
        <v>6.4124056999161821E-2</v>
      </c>
      <c r="H251" s="10">
        <f t="shared" si="20"/>
        <v>30.872390432738833</v>
      </c>
      <c r="I251" s="10">
        <f t="shared" si="21"/>
        <v>4.4198438614896744E-2</v>
      </c>
    </row>
    <row r="252" spans="1:9">
      <c r="A252">
        <v>11</v>
      </c>
      <c r="B252">
        <v>27</v>
      </c>
      <c r="C252">
        <f t="shared" si="18"/>
        <v>687</v>
      </c>
      <c r="D252">
        <v>44.84</v>
      </c>
      <c r="E252">
        <f t="shared" si="22"/>
        <v>627</v>
      </c>
      <c r="F252">
        <f t="shared" si="23"/>
        <v>44.84</v>
      </c>
      <c r="G252" s="2">
        <f t="shared" si="19"/>
        <v>6.0352053646269811E-2</v>
      </c>
      <c r="H252" s="10">
        <f t="shared" si="20"/>
        <v>30.958298812482742</v>
      </c>
      <c r="I252" s="10">
        <f t="shared" si="21"/>
        <v>4.1538736455642593E-2</v>
      </c>
    </row>
    <row r="253" spans="1:9">
      <c r="A253">
        <v>11</v>
      </c>
      <c r="B253">
        <v>29</v>
      </c>
      <c r="C253">
        <f t="shared" si="18"/>
        <v>689</v>
      </c>
      <c r="D253">
        <v>44.88</v>
      </c>
      <c r="E253">
        <f t="shared" si="22"/>
        <v>629</v>
      </c>
      <c r="F253">
        <f t="shared" si="23"/>
        <v>44.88</v>
      </c>
      <c r="G253" s="2">
        <f t="shared" si="19"/>
        <v>5.951383067896053E-2</v>
      </c>
      <c r="H253" s="10">
        <f t="shared" si="20"/>
        <v>30.977360574268364</v>
      </c>
      <c r="I253" s="10">
        <f t="shared" si="21"/>
        <v>4.0948589031939125E-2</v>
      </c>
    </row>
    <row r="254" spans="1:9">
      <c r="A254">
        <v>11</v>
      </c>
      <c r="B254">
        <v>35</v>
      </c>
      <c r="C254">
        <f t="shared" si="18"/>
        <v>695</v>
      </c>
      <c r="D254">
        <v>44.97</v>
      </c>
      <c r="E254">
        <f t="shared" si="22"/>
        <v>635</v>
      </c>
      <c r="F254">
        <f t="shared" si="23"/>
        <v>44.97</v>
      </c>
      <c r="G254" s="2">
        <f t="shared" si="19"/>
        <v>5.7627829002514668E-2</v>
      </c>
      <c r="H254" s="10">
        <f t="shared" si="20"/>
        <v>31.020211078154102</v>
      </c>
      <c r="I254" s="10">
        <f t="shared" si="21"/>
        <v>3.9621948044764571E-2</v>
      </c>
    </row>
    <row r="255" spans="1:9">
      <c r="A255">
        <v>11</v>
      </c>
      <c r="B255">
        <v>40</v>
      </c>
      <c r="C255">
        <f t="shared" si="18"/>
        <v>700</v>
      </c>
      <c r="D255">
        <v>45.23</v>
      </c>
      <c r="E255">
        <f t="shared" si="22"/>
        <v>640</v>
      </c>
      <c r="F255">
        <f t="shared" si="23"/>
        <v>45.23</v>
      </c>
      <c r="G255" s="2">
        <f t="shared" si="19"/>
        <v>5.2179379715004234E-2</v>
      </c>
      <c r="H255" s="10">
        <f t="shared" si="20"/>
        <v>31.14370309164773</v>
      </c>
      <c r="I255" s="10">
        <f t="shared" si="21"/>
        <v>3.5798665893259057E-2</v>
      </c>
    </row>
    <row r="256" spans="1:9">
      <c r="A256">
        <v>11</v>
      </c>
      <c r="B256">
        <v>46</v>
      </c>
      <c r="C256">
        <f t="shared" si="18"/>
        <v>706</v>
      </c>
      <c r="D256">
        <v>45.29</v>
      </c>
      <c r="E256">
        <f t="shared" si="22"/>
        <v>646</v>
      </c>
      <c r="F256">
        <f t="shared" si="23"/>
        <v>45.29</v>
      </c>
      <c r="G256" s="2">
        <f t="shared" si="19"/>
        <v>5.0922045264040233E-2</v>
      </c>
      <c r="H256" s="10">
        <f t="shared" si="20"/>
        <v>31.172138481657374</v>
      </c>
      <c r="I256" s="10">
        <f t="shared" si="21"/>
        <v>3.4918313261381527E-2</v>
      </c>
    </row>
    <row r="257" spans="1:9">
      <c r="A257">
        <v>11</v>
      </c>
      <c r="B257">
        <v>52</v>
      </c>
      <c r="C257">
        <f t="shared" si="18"/>
        <v>712</v>
      </c>
      <c r="D257">
        <v>45.39</v>
      </c>
      <c r="E257">
        <f t="shared" si="22"/>
        <v>652</v>
      </c>
      <c r="F257">
        <f t="shared" si="23"/>
        <v>45.39</v>
      </c>
      <c r="G257" s="2">
        <f t="shared" si="19"/>
        <v>4.8826487845766937E-2</v>
      </c>
      <c r="H257" s="10">
        <f t="shared" si="20"/>
        <v>31.219478643648124</v>
      </c>
      <c r="I257" s="10">
        <f t="shared" si="21"/>
        <v>3.3452673571265433E-2</v>
      </c>
    </row>
    <row r="258" spans="1:9">
      <c r="A258">
        <v>11</v>
      </c>
      <c r="B258">
        <v>56</v>
      </c>
      <c r="C258">
        <f t="shared" si="18"/>
        <v>716</v>
      </c>
      <c r="D258">
        <v>45.43</v>
      </c>
      <c r="E258">
        <f t="shared" si="22"/>
        <v>656</v>
      </c>
      <c r="F258">
        <f t="shared" si="23"/>
        <v>45.43</v>
      </c>
      <c r="G258" s="2">
        <f t="shared" si="19"/>
        <v>4.798826487845765E-2</v>
      </c>
      <c r="H258" s="10">
        <f t="shared" si="20"/>
        <v>31.2383964794059</v>
      </c>
      <c r="I258" s="10">
        <f t="shared" si="21"/>
        <v>3.2866982061736764E-2</v>
      </c>
    </row>
    <row r="259" spans="1:9">
      <c r="A259">
        <v>12</v>
      </c>
      <c r="B259">
        <v>1</v>
      </c>
      <c r="C259">
        <f t="shared" ref="C259:C310" si="24">A259*60+B259</f>
        <v>721</v>
      </c>
      <c r="D259">
        <v>45.51</v>
      </c>
      <c r="E259">
        <f t="shared" si="22"/>
        <v>661</v>
      </c>
      <c r="F259">
        <f t="shared" si="23"/>
        <v>45.51</v>
      </c>
      <c r="G259" s="2">
        <f t="shared" ref="G259:G309" si="25">(47.72-F259)/47.72</f>
        <v>4.6311818943839081E-2</v>
      </c>
      <c r="H259" s="10">
        <f t="shared" ref="H259:H310" si="26">F259/(100+F259)*100</f>
        <v>31.276200948388428</v>
      </c>
      <c r="I259" s="10">
        <f t="shared" ref="I259:I310" si="27">(32.3-H259)/32.3</f>
        <v>3.1696565065373647E-2</v>
      </c>
    </row>
    <row r="260" spans="1:9">
      <c r="A260">
        <v>12</v>
      </c>
      <c r="B260">
        <v>5</v>
      </c>
      <c r="C260">
        <f t="shared" si="24"/>
        <v>725</v>
      </c>
      <c r="D260">
        <v>45.55</v>
      </c>
      <c r="E260">
        <f t="shared" ref="E260:E309" si="28">C260-60</f>
        <v>665</v>
      </c>
      <c r="F260">
        <f t="shared" ref="F260:F309" si="29">D260</f>
        <v>45.55</v>
      </c>
      <c r="G260" s="2">
        <f t="shared" si="25"/>
        <v>4.5473595976529793E-2</v>
      </c>
      <c r="H260" s="10">
        <f t="shared" si="26"/>
        <v>31.295087598763306</v>
      </c>
      <c r="I260" s="10">
        <f t="shared" si="27"/>
        <v>3.1111839047575574E-2</v>
      </c>
    </row>
    <row r="261" spans="1:9">
      <c r="A261">
        <v>12</v>
      </c>
      <c r="B261">
        <v>10</v>
      </c>
      <c r="C261">
        <f t="shared" si="24"/>
        <v>730</v>
      </c>
      <c r="D261">
        <v>45.79</v>
      </c>
      <c r="E261">
        <f t="shared" si="28"/>
        <v>670</v>
      </c>
      <c r="F261">
        <f t="shared" si="29"/>
        <v>45.79</v>
      </c>
      <c r="G261" s="2">
        <f t="shared" si="25"/>
        <v>4.0444258172673928E-2</v>
      </c>
      <c r="H261" s="10">
        <f t="shared" si="26"/>
        <v>31.408189862130463</v>
      </c>
      <c r="I261" s="10">
        <f t="shared" si="27"/>
        <v>2.761022098667288E-2</v>
      </c>
    </row>
    <row r="262" spans="1:9">
      <c r="A262">
        <v>12</v>
      </c>
      <c r="B262">
        <v>13</v>
      </c>
      <c r="C262">
        <f t="shared" si="24"/>
        <v>733</v>
      </c>
      <c r="D262">
        <v>45.81</v>
      </c>
      <c r="E262">
        <f t="shared" si="28"/>
        <v>673</v>
      </c>
      <c r="F262">
        <f t="shared" si="29"/>
        <v>45.81</v>
      </c>
      <c r="G262" s="2">
        <f t="shared" si="25"/>
        <v>4.0025146689019207E-2</v>
      </c>
      <c r="H262" s="10">
        <f t="shared" si="26"/>
        <v>31.417598244290517</v>
      </c>
      <c r="I262" s="10">
        <f t="shared" si="27"/>
        <v>2.7318939805247078E-2</v>
      </c>
    </row>
    <row r="263" spans="1:9">
      <c r="A263">
        <v>12</v>
      </c>
      <c r="B263">
        <v>16</v>
      </c>
      <c r="C263">
        <f t="shared" si="24"/>
        <v>736</v>
      </c>
      <c r="D263">
        <v>45.83</v>
      </c>
      <c r="E263">
        <f t="shared" si="28"/>
        <v>676</v>
      </c>
      <c r="F263">
        <f t="shared" si="29"/>
        <v>45.83</v>
      </c>
      <c r="G263" s="2">
        <f t="shared" si="25"/>
        <v>3.960603520536464E-2</v>
      </c>
      <c r="H263" s="10">
        <f t="shared" si="26"/>
        <v>31.427004045806761</v>
      </c>
      <c r="I263" s="10">
        <f t="shared" si="27"/>
        <v>2.7027738519914427E-2</v>
      </c>
    </row>
    <row r="264" spans="1:9">
      <c r="A264">
        <v>12</v>
      </c>
      <c r="B264">
        <v>20</v>
      </c>
      <c r="C264">
        <f t="shared" si="24"/>
        <v>740</v>
      </c>
      <c r="D264">
        <v>45.89</v>
      </c>
      <c r="E264">
        <f t="shared" si="28"/>
        <v>680</v>
      </c>
      <c r="F264">
        <f t="shared" si="29"/>
        <v>45.89</v>
      </c>
      <c r="G264" s="2">
        <f t="shared" si="25"/>
        <v>3.8348700754400639E-2</v>
      </c>
      <c r="H264" s="10">
        <f t="shared" si="26"/>
        <v>31.455205977106043</v>
      </c>
      <c r="I264" s="10">
        <f t="shared" si="27"/>
        <v>2.6154613711887112E-2</v>
      </c>
    </row>
    <row r="265" spans="1:9">
      <c r="A265">
        <v>12</v>
      </c>
      <c r="B265">
        <v>24</v>
      </c>
      <c r="C265">
        <f t="shared" si="24"/>
        <v>744</v>
      </c>
      <c r="D265">
        <v>45.93</v>
      </c>
      <c r="E265">
        <f t="shared" si="28"/>
        <v>684</v>
      </c>
      <c r="F265">
        <f t="shared" si="29"/>
        <v>45.93</v>
      </c>
      <c r="G265" s="2">
        <f t="shared" si="25"/>
        <v>3.7510477787091351E-2</v>
      </c>
      <c r="H265" s="10">
        <f t="shared" si="26"/>
        <v>31.473994380867538</v>
      </c>
      <c r="I265" s="10">
        <f t="shared" si="27"/>
        <v>2.5572929384905865E-2</v>
      </c>
    </row>
    <row r="266" spans="1:9">
      <c r="A266">
        <v>12</v>
      </c>
      <c r="B266">
        <v>28</v>
      </c>
      <c r="C266">
        <f t="shared" si="24"/>
        <v>748</v>
      </c>
      <c r="D266">
        <v>45.97</v>
      </c>
      <c r="E266">
        <f t="shared" si="28"/>
        <v>688</v>
      </c>
      <c r="F266">
        <f t="shared" si="29"/>
        <v>45.97</v>
      </c>
      <c r="G266" s="2">
        <f t="shared" si="25"/>
        <v>3.6672254819782063E-2</v>
      </c>
      <c r="H266" s="10">
        <f t="shared" si="26"/>
        <v>31.49277248749743</v>
      </c>
      <c r="I266" s="10">
        <f t="shared" si="27"/>
        <v>2.499156385456866E-2</v>
      </c>
    </row>
    <row r="267" spans="1:9">
      <c r="A267">
        <v>12</v>
      </c>
      <c r="B267">
        <v>33</v>
      </c>
      <c r="C267">
        <f t="shared" si="24"/>
        <v>753</v>
      </c>
      <c r="D267">
        <v>46.01</v>
      </c>
      <c r="E267">
        <f t="shared" si="28"/>
        <v>693</v>
      </c>
      <c r="F267">
        <f t="shared" si="29"/>
        <v>46.01</v>
      </c>
      <c r="G267" s="2">
        <f t="shared" si="25"/>
        <v>3.5834031852472775E-2</v>
      </c>
      <c r="H267" s="10">
        <f t="shared" si="26"/>
        <v>31.511540305458531</v>
      </c>
      <c r="I267" s="10">
        <f t="shared" si="27"/>
        <v>2.441051685886891E-2</v>
      </c>
    </row>
    <row r="268" spans="1:9">
      <c r="A268">
        <v>12</v>
      </c>
      <c r="B268">
        <v>38</v>
      </c>
      <c r="C268">
        <f t="shared" si="24"/>
        <v>758</v>
      </c>
      <c r="D268">
        <v>46.07</v>
      </c>
      <c r="E268">
        <f t="shared" si="28"/>
        <v>698</v>
      </c>
      <c r="F268">
        <f t="shared" si="29"/>
        <v>46.07</v>
      </c>
      <c r="G268" s="2">
        <f t="shared" si="25"/>
        <v>3.4576697401508774E-2</v>
      </c>
      <c r="H268" s="10">
        <f t="shared" si="26"/>
        <v>31.539672759635796</v>
      </c>
      <c r="I268" s="10">
        <f t="shared" si="27"/>
        <v>2.3539543045331322E-2</v>
      </c>
    </row>
    <row r="269" spans="1:9">
      <c r="A269">
        <v>12</v>
      </c>
      <c r="B269">
        <v>43</v>
      </c>
      <c r="C269">
        <f t="shared" si="24"/>
        <v>763</v>
      </c>
      <c r="D269">
        <v>46.11</v>
      </c>
      <c r="E269">
        <f t="shared" si="28"/>
        <v>703</v>
      </c>
      <c r="F269">
        <f t="shared" si="29"/>
        <v>46.11</v>
      </c>
      <c r="G269" s="2">
        <f t="shared" si="25"/>
        <v>3.3738474434199486E-2</v>
      </c>
      <c r="H269" s="10">
        <f t="shared" si="26"/>
        <v>31.558414892888916</v>
      </c>
      <c r="I269" s="10">
        <f t="shared" si="27"/>
        <v>2.295929124182915E-2</v>
      </c>
    </row>
    <row r="270" spans="1:9">
      <c r="A270">
        <v>12</v>
      </c>
      <c r="B270">
        <v>47</v>
      </c>
      <c r="C270">
        <f t="shared" si="24"/>
        <v>767</v>
      </c>
      <c r="D270">
        <v>46.13</v>
      </c>
      <c r="E270">
        <f t="shared" si="28"/>
        <v>707</v>
      </c>
      <c r="F270">
        <f t="shared" si="29"/>
        <v>46.13</v>
      </c>
      <c r="G270" s="2">
        <f t="shared" si="25"/>
        <v>3.3319362950544766E-2</v>
      </c>
      <c r="H270" s="10">
        <f t="shared" si="26"/>
        <v>31.56778211181825</v>
      </c>
      <c r="I270" s="10">
        <f t="shared" si="27"/>
        <v>2.2669284463831183E-2</v>
      </c>
    </row>
    <row r="271" spans="1:9">
      <c r="A271">
        <v>12</v>
      </c>
      <c r="B271">
        <v>51</v>
      </c>
      <c r="C271">
        <f t="shared" si="24"/>
        <v>771</v>
      </c>
      <c r="D271">
        <v>46.17</v>
      </c>
      <c r="E271">
        <f t="shared" si="28"/>
        <v>711</v>
      </c>
      <c r="F271">
        <f t="shared" si="29"/>
        <v>46.17</v>
      </c>
      <c r="G271" s="2">
        <f t="shared" si="25"/>
        <v>3.2481139983235485E-2</v>
      </c>
      <c r="H271" s="10">
        <f t="shared" si="26"/>
        <v>31.586508859547102</v>
      </c>
      <c r="I271" s="10">
        <f t="shared" si="27"/>
        <v>2.2089508992349693E-2</v>
      </c>
    </row>
    <row r="272" spans="1:9">
      <c r="A272">
        <v>12</v>
      </c>
      <c r="B272">
        <v>55</v>
      </c>
      <c r="C272">
        <f t="shared" si="24"/>
        <v>775</v>
      </c>
      <c r="D272">
        <v>46.21</v>
      </c>
      <c r="E272">
        <f t="shared" si="28"/>
        <v>715</v>
      </c>
      <c r="F272">
        <f t="shared" si="29"/>
        <v>46.21</v>
      </c>
      <c r="G272" s="2">
        <f t="shared" si="25"/>
        <v>3.1642917015926197E-2</v>
      </c>
      <c r="H272" s="10">
        <f t="shared" si="26"/>
        <v>31.605225360782434</v>
      </c>
      <c r="I272" s="10">
        <f t="shared" si="27"/>
        <v>2.1510050749769756E-2</v>
      </c>
    </row>
    <row r="273" spans="1:9">
      <c r="A273">
        <v>13</v>
      </c>
      <c r="B273">
        <v>1</v>
      </c>
      <c r="C273">
        <f t="shared" si="24"/>
        <v>781</v>
      </c>
      <c r="D273">
        <v>46.27</v>
      </c>
      <c r="E273">
        <f t="shared" si="28"/>
        <v>721</v>
      </c>
      <c r="F273">
        <f t="shared" si="29"/>
        <v>46.27</v>
      </c>
      <c r="G273" s="2">
        <f t="shared" si="25"/>
        <v>3.0385582564962193E-2</v>
      </c>
      <c r="H273" s="10">
        <f t="shared" si="26"/>
        <v>31.633280918848705</v>
      </c>
      <c r="I273" s="10">
        <f t="shared" si="27"/>
        <v>2.0641457620783048E-2</v>
      </c>
    </row>
    <row r="274" spans="1:9">
      <c r="A274">
        <v>13</v>
      </c>
      <c r="B274">
        <v>5</v>
      </c>
      <c r="C274">
        <f t="shared" si="24"/>
        <v>785</v>
      </c>
      <c r="D274">
        <v>46.31</v>
      </c>
      <c r="E274">
        <f t="shared" si="28"/>
        <v>725</v>
      </c>
      <c r="F274">
        <f t="shared" si="29"/>
        <v>46.31</v>
      </c>
      <c r="G274" s="2">
        <f t="shared" si="25"/>
        <v>2.9547359597652905E-2</v>
      </c>
      <c r="H274" s="10">
        <f t="shared" si="26"/>
        <v>31.651971840612397</v>
      </c>
      <c r="I274" s="10">
        <f t="shared" si="27"/>
        <v>2.0062791312309602E-2</v>
      </c>
    </row>
    <row r="275" spans="1:9">
      <c r="A275">
        <v>13</v>
      </c>
      <c r="B275">
        <v>11</v>
      </c>
      <c r="C275">
        <f t="shared" si="24"/>
        <v>791</v>
      </c>
      <c r="D275">
        <v>46.37</v>
      </c>
      <c r="E275">
        <f t="shared" si="28"/>
        <v>731</v>
      </c>
      <c r="F275">
        <f t="shared" si="29"/>
        <v>46.37</v>
      </c>
      <c r="G275" s="2">
        <f t="shared" si="25"/>
        <v>2.829002514668905E-2</v>
      </c>
      <c r="H275" s="10">
        <f t="shared" si="26"/>
        <v>31.679989068798246</v>
      </c>
      <c r="I275" s="10">
        <f t="shared" si="27"/>
        <v>1.9195384866927276E-2</v>
      </c>
    </row>
    <row r="276" spans="1:9">
      <c r="A276">
        <v>13</v>
      </c>
      <c r="B276">
        <v>16</v>
      </c>
      <c r="C276">
        <f t="shared" si="24"/>
        <v>796</v>
      </c>
      <c r="D276">
        <v>46.41</v>
      </c>
      <c r="E276">
        <f t="shared" si="28"/>
        <v>736</v>
      </c>
      <c r="F276">
        <f t="shared" si="29"/>
        <v>46.41</v>
      </c>
      <c r="G276" s="2">
        <f t="shared" si="25"/>
        <v>2.7451802179379762E-2</v>
      </c>
      <c r="H276" s="10">
        <f t="shared" si="26"/>
        <v>31.698654463492932</v>
      </c>
      <c r="I276" s="10">
        <f t="shared" si="27"/>
        <v>1.8617508870187767E-2</v>
      </c>
    </row>
    <row r="277" spans="1:9">
      <c r="A277">
        <v>13</v>
      </c>
      <c r="B277">
        <v>22</v>
      </c>
      <c r="C277">
        <f t="shared" si="24"/>
        <v>802</v>
      </c>
      <c r="D277">
        <v>46.47</v>
      </c>
      <c r="E277">
        <f t="shared" si="28"/>
        <v>742</v>
      </c>
      <c r="F277">
        <f t="shared" si="29"/>
        <v>46.47</v>
      </c>
      <c r="G277" s="2">
        <f t="shared" si="25"/>
        <v>2.6194467728415761E-2</v>
      </c>
      <c r="H277" s="10">
        <f t="shared" si="26"/>
        <v>31.72663344029494</v>
      </c>
      <c r="I277" s="10">
        <f t="shared" si="27"/>
        <v>1.7751286678175156E-2</v>
      </c>
    </row>
    <row r="278" spans="1:9">
      <c r="A278">
        <v>13</v>
      </c>
      <c r="B278">
        <v>27</v>
      </c>
      <c r="C278">
        <f t="shared" si="24"/>
        <v>807</v>
      </c>
      <c r="D278">
        <v>46.51</v>
      </c>
      <c r="E278">
        <f t="shared" si="28"/>
        <v>747</v>
      </c>
      <c r="F278">
        <f t="shared" si="29"/>
        <v>46.51</v>
      </c>
      <c r="G278" s="2">
        <f t="shared" si="25"/>
        <v>2.5356244761106473E-2</v>
      </c>
      <c r="H278" s="10">
        <f t="shared" si="26"/>
        <v>31.745273360180192</v>
      </c>
      <c r="I278" s="10">
        <f t="shared" si="27"/>
        <v>1.7174199375226153E-2</v>
      </c>
    </row>
    <row r="279" spans="1:9">
      <c r="A279">
        <v>13</v>
      </c>
      <c r="B279">
        <v>32</v>
      </c>
      <c r="C279">
        <f t="shared" si="24"/>
        <v>812</v>
      </c>
      <c r="D279">
        <v>46.55</v>
      </c>
      <c r="E279">
        <f t="shared" si="28"/>
        <v>752</v>
      </c>
      <c r="F279">
        <f t="shared" si="29"/>
        <v>46.55</v>
      </c>
      <c r="G279" s="2">
        <f t="shared" si="25"/>
        <v>2.4518021793797185E-2</v>
      </c>
      <c r="H279" s="10">
        <f t="shared" si="26"/>
        <v>31.763903104742404</v>
      </c>
      <c r="I279" s="10">
        <f t="shared" si="27"/>
        <v>1.6597427097758299E-2</v>
      </c>
    </row>
    <row r="280" spans="1:9">
      <c r="A280">
        <v>13</v>
      </c>
      <c r="B280">
        <v>37</v>
      </c>
      <c r="C280">
        <f t="shared" si="24"/>
        <v>817</v>
      </c>
      <c r="D280">
        <v>46.59</v>
      </c>
      <c r="E280">
        <f t="shared" si="28"/>
        <v>757</v>
      </c>
      <c r="F280">
        <f t="shared" si="29"/>
        <v>46.59</v>
      </c>
      <c r="G280" s="2">
        <f t="shared" si="25"/>
        <v>2.3679798826487752E-2</v>
      </c>
      <c r="H280" s="10">
        <f t="shared" si="26"/>
        <v>31.78252268231121</v>
      </c>
      <c r="I280" s="10">
        <f t="shared" si="27"/>
        <v>1.6020969587888137E-2</v>
      </c>
    </row>
    <row r="281" spans="1:9">
      <c r="A281">
        <v>13</v>
      </c>
      <c r="B281">
        <v>42</v>
      </c>
      <c r="C281">
        <f t="shared" si="24"/>
        <v>822</v>
      </c>
      <c r="D281">
        <v>46.63</v>
      </c>
      <c r="E281">
        <f t="shared" si="28"/>
        <v>762</v>
      </c>
      <c r="F281">
        <f t="shared" si="29"/>
        <v>46.63</v>
      </c>
      <c r="G281" s="2">
        <f t="shared" si="25"/>
        <v>2.2841575859178464E-2</v>
      </c>
      <c r="H281" s="10">
        <f t="shared" si="26"/>
        <v>31.801132101207124</v>
      </c>
      <c r="I281" s="10">
        <f t="shared" si="27"/>
        <v>1.5444826588014665E-2</v>
      </c>
    </row>
    <row r="282" spans="1:9">
      <c r="A282">
        <v>13</v>
      </c>
      <c r="B282">
        <v>46</v>
      </c>
      <c r="C282">
        <f t="shared" si="24"/>
        <v>826</v>
      </c>
      <c r="D282">
        <v>46.67</v>
      </c>
      <c r="E282">
        <f t="shared" si="28"/>
        <v>766</v>
      </c>
      <c r="F282">
        <f t="shared" si="29"/>
        <v>46.67</v>
      </c>
      <c r="G282" s="2">
        <f t="shared" si="25"/>
        <v>2.200335289186918E-2</v>
      </c>
      <c r="H282" s="10">
        <f t="shared" si="26"/>
        <v>31.819731369741593</v>
      </c>
      <c r="I282" s="10">
        <f t="shared" si="27"/>
        <v>1.4868997840817471E-2</v>
      </c>
    </row>
    <row r="283" spans="1:9">
      <c r="A283">
        <v>13</v>
      </c>
      <c r="B283">
        <v>51</v>
      </c>
      <c r="C283">
        <f t="shared" si="24"/>
        <v>831</v>
      </c>
      <c r="D283">
        <v>46.69</v>
      </c>
      <c r="E283">
        <f t="shared" si="28"/>
        <v>771</v>
      </c>
      <c r="F283">
        <f t="shared" si="29"/>
        <v>46.69</v>
      </c>
      <c r="G283" s="2">
        <f t="shared" si="25"/>
        <v>2.1584241408214608E-2</v>
      </c>
      <c r="H283" s="10">
        <f t="shared" si="26"/>
        <v>31.829027200218146</v>
      </c>
      <c r="I283" s="10">
        <f t="shared" si="27"/>
        <v>1.4581201231636259E-2</v>
      </c>
    </row>
    <row r="284" spans="1:9">
      <c r="A284">
        <v>13</v>
      </c>
      <c r="B284">
        <v>59</v>
      </c>
      <c r="C284">
        <f t="shared" si="24"/>
        <v>839</v>
      </c>
      <c r="D284">
        <v>46.75</v>
      </c>
      <c r="E284">
        <f t="shared" si="28"/>
        <v>779</v>
      </c>
      <c r="F284">
        <f t="shared" si="29"/>
        <v>46.75</v>
      </c>
      <c r="G284" s="2">
        <f t="shared" si="25"/>
        <v>2.0326906957250604E-2</v>
      </c>
      <c r="H284" s="10">
        <f t="shared" si="26"/>
        <v>31.85689948892675</v>
      </c>
      <c r="I284" s="10">
        <f t="shared" si="27"/>
        <v>1.3718282076571119E-2</v>
      </c>
    </row>
    <row r="285" spans="1:9">
      <c r="A285">
        <v>14</v>
      </c>
      <c r="B285">
        <v>4</v>
      </c>
      <c r="C285">
        <f t="shared" si="24"/>
        <v>844</v>
      </c>
      <c r="D285">
        <v>46.79</v>
      </c>
      <c r="E285">
        <f t="shared" si="28"/>
        <v>784</v>
      </c>
      <c r="F285">
        <f t="shared" si="29"/>
        <v>46.79</v>
      </c>
      <c r="G285" s="2">
        <f t="shared" si="25"/>
        <v>1.948868398994132E-2</v>
      </c>
      <c r="H285" s="10">
        <f t="shared" si="26"/>
        <v>31.87546835615505</v>
      </c>
      <c r="I285" s="10">
        <f t="shared" si="27"/>
        <v>1.3143394546283193E-2</v>
      </c>
    </row>
    <row r="286" spans="1:9">
      <c r="A286">
        <v>14</v>
      </c>
      <c r="B286">
        <v>18</v>
      </c>
      <c r="C286">
        <f t="shared" si="24"/>
        <v>858</v>
      </c>
      <c r="D286">
        <v>46.87</v>
      </c>
      <c r="E286">
        <f t="shared" si="28"/>
        <v>798</v>
      </c>
      <c r="F286">
        <f t="shared" si="29"/>
        <v>46.87</v>
      </c>
      <c r="G286" s="2">
        <f t="shared" si="25"/>
        <v>1.7812238055322747E-2</v>
      </c>
      <c r="H286" s="10">
        <f t="shared" si="26"/>
        <v>31.912575747259481</v>
      </c>
      <c r="I286" s="10">
        <f t="shared" si="27"/>
        <v>1.1994558908375105E-2</v>
      </c>
    </row>
    <row r="287" spans="1:9">
      <c r="A287">
        <v>14</v>
      </c>
      <c r="B287">
        <v>24</v>
      </c>
      <c r="C287">
        <f t="shared" si="24"/>
        <v>864</v>
      </c>
      <c r="D287">
        <v>46.91</v>
      </c>
      <c r="E287">
        <f t="shared" si="28"/>
        <v>804</v>
      </c>
      <c r="F287">
        <f t="shared" si="29"/>
        <v>46.91</v>
      </c>
      <c r="G287" s="2">
        <f t="shared" si="25"/>
        <v>1.697401508801346E-2</v>
      </c>
      <c r="H287" s="10">
        <f t="shared" si="26"/>
        <v>31.931114287659106</v>
      </c>
      <c r="I287" s="10">
        <f t="shared" si="27"/>
        <v>1.1420610289191668E-2</v>
      </c>
    </row>
    <row r="288" spans="1:9">
      <c r="A288">
        <v>14</v>
      </c>
      <c r="B288">
        <v>27</v>
      </c>
      <c r="C288">
        <f t="shared" si="24"/>
        <v>867</v>
      </c>
      <c r="D288">
        <v>46.93</v>
      </c>
      <c r="E288">
        <f t="shared" si="28"/>
        <v>807</v>
      </c>
      <c r="F288">
        <f t="shared" si="29"/>
        <v>46.93</v>
      </c>
      <c r="G288" s="2">
        <f t="shared" si="25"/>
        <v>1.6554903604358743E-2</v>
      </c>
      <c r="H288" s="10">
        <f t="shared" si="26"/>
        <v>31.940379772680867</v>
      </c>
      <c r="I288" s="10">
        <f t="shared" si="27"/>
        <v>1.1133753167774931E-2</v>
      </c>
    </row>
    <row r="289" spans="1:9">
      <c r="A289">
        <v>14</v>
      </c>
      <c r="B289">
        <v>32</v>
      </c>
      <c r="C289">
        <f t="shared" si="24"/>
        <v>872</v>
      </c>
      <c r="D289">
        <v>46.95</v>
      </c>
      <c r="E289">
        <f t="shared" si="28"/>
        <v>812</v>
      </c>
      <c r="F289">
        <f t="shared" si="29"/>
        <v>46.95</v>
      </c>
      <c r="G289" s="2">
        <f t="shared" si="25"/>
        <v>1.6135792120704023E-2</v>
      </c>
      <c r="H289" s="10">
        <f t="shared" si="26"/>
        <v>31.949642735624366</v>
      </c>
      <c r="I289" s="10">
        <f t="shared" si="27"/>
        <v>1.0846974129276515E-2</v>
      </c>
    </row>
    <row r="290" spans="1:9">
      <c r="A290">
        <v>14</v>
      </c>
      <c r="B290">
        <v>41</v>
      </c>
      <c r="C290">
        <f t="shared" si="24"/>
        <v>881</v>
      </c>
      <c r="D290">
        <v>47.01</v>
      </c>
      <c r="E290">
        <f t="shared" si="28"/>
        <v>821</v>
      </c>
      <c r="F290">
        <f t="shared" si="29"/>
        <v>47.01</v>
      </c>
      <c r="G290" s="2">
        <f t="shared" si="25"/>
        <v>1.4878457669740169E-2</v>
      </c>
      <c r="H290" s="10">
        <f t="shared" si="26"/>
        <v>31.977416502278754</v>
      </c>
      <c r="I290" s="10">
        <f t="shared" si="27"/>
        <v>9.9871051926081617E-3</v>
      </c>
    </row>
    <row r="291" spans="1:9">
      <c r="A291">
        <v>14</v>
      </c>
      <c r="B291">
        <v>48</v>
      </c>
      <c r="C291">
        <f t="shared" si="24"/>
        <v>888</v>
      </c>
      <c r="D291">
        <v>47.05</v>
      </c>
      <c r="E291">
        <f t="shared" si="28"/>
        <v>828</v>
      </c>
      <c r="F291">
        <f t="shared" si="29"/>
        <v>47.05</v>
      </c>
      <c r="G291" s="2">
        <f t="shared" si="25"/>
        <v>1.4040234702430883E-2</v>
      </c>
      <c r="H291" s="10">
        <f t="shared" si="26"/>
        <v>31.995919755185309</v>
      </c>
      <c r="I291" s="10">
        <f t="shared" si="27"/>
        <v>9.4142490654702312E-3</v>
      </c>
    </row>
    <row r="292" spans="1:9">
      <c r="A292">
        <v>14</v>
      </c>
      <c r="B292">
        <v>57</v>
      </c>
      <c r="C292">
        <f t="shared" si="24"/>
        <v>897</v>
      </c>
      <c r="D292">
        <v>47.09</v>
      </c>
      <c r="E292">
        <f t="shared" si="28"/>
        <v>837</v>
      </c>
      <c r="F292">
        <f t="shared" si="29"/>
        <v>47.09</v>
      </c>
      <c r="G292" s="2">
        <f t="shared" si="25"/>
        <v>1.3202011735121448E-2</v>
      </c>
      <c r="H292" s="10">
        <f t="shared" si="26"/>
        <v>32.014412944455778</v>
      </c>
      <c r="I292" s="10">
        <f t="shared" si="27"/>
        <v>8.8417045060129873E-3</v>
      </c>
    </row>
    <row r="293" spans="1:9">
      <c r="A293">
        <v>15</v>
      </c>
      <c r="B293">
        <v>3</v>
      </c>
      <c r="C293">
        <f t="shared" si="24"/>
        <v>903</v>
      </c>
      <c r="D293">
        <v>47.15</v>
      </c>
      <c r="E293">
        <f t="shared" si="28"/>
        <v>843</v>
      </c>
      <c r="F293">
        <f t="shared" si="29"/>
        <v>47.15</v>
      </c>
      <c r="G293" s="2">
        <f t="shared" si="25"/>
        <v>1.1944677284157592E-2</v>
      </c>
      <c r="H293" s="10">
        <f t="shared" si="26"/>
        <v>32.04213387699626</v>
      </c>
      <c r="I293" s="10">
        <f t="shared" si="27"/>
        <v>7.9834713004252912E-3</v>
      </c>
    </row>
    <row r="294" spans="1:9">
      <c r="A294">
        <v>15</v>
      </c>
      <c r="B294">
        <v>9</v>
      </c>
      <c r="C294">
        <f t="shared" si="24"/>
        <v>909</v>
      </c>
      <c r="D294">
        <v>47.17</v>
      </c>
      <c r="E294">
        <f t="shared" si="28"/>
        <v>849</v>
      </c>
      <c r="F294">
        <f t="shared" si="29"/>
        <v>47.17</v>
      </c>
      <c r="G294" s="2">
        <f t="shared" si="25"/>
        <v>1.1525565800502874E-2</v>
      </c>
      <c r="H294" s="10">
        <f t="shared" si="26"/>
        <v>32.051369164911328</v>
      </c>
      <c r="I294" s="10">
        <f t="shared" si="27"/>
        <v>7.6975490739525946E-3</v>
      </c>
    </row>
    <row r="295" spans="1:9">
      <c r="A295">
        <v>15</v>
      </c>
      <c r="B295">
        <v>24</v>
      </c>
      <c r="C295">
        <f t="shared" si="24"/>
        <v>924</v>
      </c>
      <c r="D295">
        <v>47.23</v>
      </c>
      <c r="E295">
        <f t="shared" si="28"/>
        <v>864</v>
      </c>
      <c r="F295">
        <f t="shared" si="29"/>
        <v>47.23</v>
      </c>
      <c r="G295" s="2">
        <f t="shared" si="25"/>
        <v>1.0268231349539018E-2</v>
      </c>
      <c r="H295" s="10">
        <f t="shared" si="26"/>
        <v>32.079059974190045</v>
      </c>
      <c r="I295" s="10">
        <f t="shared" si="27"/>
        <v>6.8402484770883005E-3</v>
      </c>
    </row>
    <row r="296" spans="1:9">
      <c r="A296">
        <v>15</v>
      </c>
      <c r="B296">
        <v>34</v>
      </c>
      <c r="C296">
        <f t="shared" si="24"/>
        <v>934</v>
      </c>
      <c r="D296">
        <v>47.27</v>
      </c>
      <c r="E296">
        <f t="shared" si="28"/>
        <v>874</v>
      </c>
      <c r="F296">
        <f t="shared" si="29"/>
        <v>47.27</v>
      </c>
      <c r="G296" s="2">
        <f t="shared" si="25"/>
        <v>9.4300083822295832E-3</v>
      </c>
      <c r="H296" s="10">
        <f t="shared" si="26"/>
        <v>32.097507978542808</v>
      </c>
      <c r="I296" s="10">
        <f t="shared" si="27"/>
        <v>6.2691028314919277E-3</v>
      </c>
    </row>
    <row r="297" spans="1:9">
      <c r="A297">
        <v>15</v>
      </c>
      <c r="B297">
        <v>39</v>
      </c>
      <c r="C297">
        <f t="shared" si="24"/>
        <v>939</v>
      </c>
      <c r="D297">
        <v>47.3</v>
      </c>
      <c r="E297">
        <f t="shared" si="28"/>
        <v>879</v>
      </c>
      <c r="F297">
        <f t="shared" si="29"/>
        <v>47.3</v>
      </c>
      <c r="G297" s="2">
        <f t="shared" si="25"/>
        <v>8.8013411567477301E-3</v>
      </c>
      <c r="H297" s="10">
        <f t="shared" si="26"/>
        <v>32.111337406653085</v>
      </c>
      <c r="I297" s="10">
        <f t="shared" si="27"/>
        <v>5.8409471624430945E-3</v>
      </c>
    </row>
    <row r="298" spans="1:9">
      <c r="A298">
        <v>15</v>
      </c>
      <c r="B298">
        <v>44</v>
      </c>
      <c r="C298">
        <f t="shared" si="24"/>
        <v>944</v>
      </c>
      <c r="D298">
        <v>47.32</v>
      </c>
      <c r="E298">
        <f t="shared" si="28"/>
        <v>884</v>
      </c>
      <c r="F298">
        <f t="shared" si="29"/>
        <v>47.32</v>
      </c>
      <c r="G298" s="2">
        <f t="shared" si="25"/>
        <v>8.3822296730930133E-3</v>
      </c>
      <c r="H298" s="10">
        <f t="shared" si="26"/>
        <v>32.120553896280207</v>
      </c>
      <c r="I298" s="10">
        <f t="shared" si="27"/>
        <v>5.5556069263093047E-3</v>
      </c>
    </row>
    <row r="299" spans="1:9">
      <c r="A299">
        <v>15</v>
      </c>
      <c r="B299">
        <v>53</v>
      </c>
      <c r="C299">
        <f t="shared" si="24"/>
        <v>953</v>
      </c>
      <c r="D299">
        <v>47.34</v>
      </c>
      <c r="E299">
        <f t="shared" si="28"/>
        <v>893</v>
      </c>
      <c r="F299">
        <f t="shared" si="29"/>
        <v>47.34</v>
      </c>
      <c r="G299" s="2">
        <f t="shared" si="25"/>
        <v>7.9631181894382948E-3</v>
      </c>
      <c r="H299" s="10">
        <f t="shared" si="26"/>
        <v>32.129767883806167</v>
      </c>
      <c r="I299" s="10">
        <f t="shared" si="27"/>
        <v>5.2703441546077421E-3</v>
      </c>
    </row>
    <row r="300" spans="1:9">
      <c r="A300">
        <v>15</v>
      </c>
      <c r="B300">
        <v>59</v>
      </c>
      <c r="C300">
        <f t="shared" si="24"/>
        <v>959</v>
      </c>
      <c r="D300">
        <v>47.36</v>
      </c>
      <c r="E300">
        <f t="shared" si="28"/>
        <v>899</v>
      </c>
      <c r="F300">
        <f t="shared" si="29"/>
        <v>47.36</v>
      </c>
      <c r="G300" s="2">
        <f t="shared" si="25"/>
        <v>7.5440067057837264E-3</v>
      </c>
      <c r="H300" s="10">
        <f t="shared" si="26"/>
        <v>32.138979370249729</v>
      </c>
      <c r="I300" s="10">
        <f t="shared" si="27"/>
        <v>4.9851588157977878E-3</v>
      </c>
    </row>
    <row r="301" spans="1:9">
      <c r="A301">
        <v>16</v>
      </c>
      <c r="B301">
        <v>7</v>
      </c>
      <c r="C301">
        <f t="shared" si="24"/>
        <v>967</v>
      </c>
      <c r="D301">
        <v>47.4</v>
      </c>
      <c r="E301">
        <f t="shared" si="28"/>
        <v>907</v>
      </c>
      <c r="F301">
        <f t="shared" si="29"/>
        <v>47.4</v>
      </c>
      <c r="G301" s="2">
        <f t="shared" si="25"/>
        <v>6.7057837384744403E-3</v>
      </c>
      <c r="H301" s="10">
        <f t="shared" si="26"/>
        <v>32.15739484396201</v>
      </c>
      <c r="I301" s="10">
        <f t="shared" si="27"/>
        <v>4.4150203107736078E-3</v>
      </c>
    </row>
    <row r="302" spans="1:9">
      <c r="A302">
        <v>16</v>
      </c>
      <c r="B302">
        <v>13</v>
      </c>
      <c r="C302">
        <f t="shared" si="24"/>
        <v>973</v>
      </c>
      <c r="D302">
        <v>47.42</v>
      </c>
      <c r="E302">
        <f t="shared" si="28"/>
        <v>913</v>
      </c>
      <c r="F302">
        <f t="shared" si="29"/>
        <v>47.42</v>
      </c>
      <c r="G302" s="2">
        <f t="shared" si="25"/>
        <v>6.2866722548197227E-3</v>
      </c>
      <c r="H302" s="10">
        <f t="shared" si="26"/>
        <v>32.166598833265496</v>
      </c>
      <c r="I302" s="10">
        <f t="shared" si="27"/>
        <v>4.1300670815634984E-3</v>
      </c>
    </row>
    <row r="303" spans="1:9">
      <c r="A303">
        <v>16</v>
      </c>
      <c r="B303">
        <v>18</v>
      </c>
      <c r="C303">
        <f t="shared" si="24"/>
        <v>978</v>
      </c>
      <c r="D303">
        <v>47.44</v>
      </c>
      <c r="E303">
        <f t="shared" si="28"/>
        <v>918</v>
      </c>
      <c r="F303">
        <f t="shared" si="29"/>
        <v>47.44</v>
      </c>
      <c r="G303" s="2">
        <f t="shared" si="25"/>
        <v>5.8675607711651543E-3</v>
      </c>
      <c r="H303" s="10">
        <f t="shared" si="26"/>
        <v>32.17580032555616</v>
      </c>
      <c r="I303" s="10">
        <f t="shared" si="27"/>
        <v>3.8451911592519115E-3</v>
      </c>
    </row>
    <row r="304" spans="1:9">
      <c r="A304">
        <v>16</v>
      </c>
      <c r="B304">
        <v>26</v>
      </c>
      <c r="C304">
        <f t="shared" si="24"/>
        <v>986</v>
      </c>
      <c r="D304">
        <v>47.46</v>
      </c>
      <c r="E304">
        <f t="shared" si="28"/>
        <v>926</v>
      </c>
      <c r="F304">
        <f t="shared" si="29"/>
        <v>47.46</v>
      </c>
      <c r="G304" s="2">
        <f t="shared" si="25"/>
        <v>5.4484492875104366E-3</v>
      </c>
      <c r="H304" s="10">
        <f t="shared" si="26"/>
        <v>32.184999321849993</v>
      </c>
      <c r="I304" s="10">
        <f t="shared" si="27"/>
        <v>3.5603925123840227E-3</v>
      </c>
    </row>
    <row r="305" spans="1:9">
      <c r="A305">
        <v>16</v>
      </c>
      <c r="B305">
        <v>35</v>
      </c>
      <c r="C305">
        <f t="shared" si="24"/>
        <v>995</v>
      </c>
      <c r="D305">
        <v>47.48</v>
      </c>
      <c r="E305">
        <f t="shared" si="28"/>
        <v>935</v>
      </c>
      <c r="F305">
        <f t="shared" si="29"/>
        <v>47.48</v>
      </c>
      <c r="G305" s="2">
        <f t="shared" si="25"/>
        <v>5.0293378038558673E-3</v>
      </c>
      <c r="H305" s="10">
        <f t="shared" si="26"/>
        <v>32.194195823162467</v>
      </c>
      <c r="I305" s="10">
        <f t="shared" si="27"/>
        <v>3.2756711095210654E-3</v>
      </c>
    </row>
    <row r="306" spans="1:9">
      <c r="A306">
        <v>16</v>
      </c>
      <c r="B306">
        <v>45</v>
      </c>
      <c r="C306">
        <f t="shared" si="24"/>
        <v>1005</v>
      </c>
      <c r="D306">
        <v>47.52</v>
      </c>
      <c r="E306">
        <f t="shared" si="28"/>
        <v>945</v>
      </c>
      <c r="F306">
        <f t="shared" si="29"/>
        <v>47.52</v>
      </c>
      <c r="G306" s="2">
        <f t="shared" si="25"/>
        <v>4.1911148365464321E-3</v>
      </c>
      <c r="H306" s="10">
        <f t="shared" si="26"/>
        <v>32.212581344902382</v>
      </c>
      <c r="I306" s="10">
        <f t="shared" si="27"/>
        <v>2.7064599101428739E-3</v>
      </c>
    </row>
    <row r="307" spans="1:9">
      <c r="A307">
        <v>16</v>
      </c>
      <c r="B307">
        <v>52</v>
      </c>
      <c r="C307">
        <f t="shared" si="24"/>
        <v>1012</v>
      </c>
      <c r="D307">
        <v>47.54</v>
      </c>
      <c r="E307">
        <f t="shared" si="28"/>
        <v>952</v>
      </c>
      <c r="F307">
        <f t="shared" si="29"/>
        <v>47.54</v>
      </c>
      <c r="G307" s="2">
        <f t="shared" si="25"/>
        <v>3.7720033528918632E-3</v>
      </c>
      <c r="H307" s="10">
        <f t="shared" si="26"/>
        <v>32.221770367358005</v>
      </c>
      <c r="I307" s="10">
        <f t="shared" si="27"/>
        <v>2.4219700508356797E-3</v>
      </c>
    </row>
    <row r="308" spans="1:9">
      <c r="A308">
        <v>17</v>
      </c>
      <c r="B308">
        <v>2</v>
      </c>
      <c r="C308">
        <f t="shared" si="24"/>
        <v>1022</v>
      </c>
      <c r="D308">
        <v>47.56</v>
      </c>
      <c r="E308">
        <f t="shared" si="28"/>
        <v>962</v>
      </c>
      <c r="F308">
        <f t="shared" si="29"/>
        <v>47.56</v>
      </c>
      <c r="G308" s="2">
        <f t="shared" si="25"/>
        <v>3.3528918692371456E-3</v>
      </c>
      <c r="H308" s="10">
        <f t="shared" si="26"/>
        <v>32.230956898888593</v>
      </c>
      <c r="I308" s="10">
        <f t="shared" si="27"/>
        <v>2.1375573099505986E-3</v>
      </c>
    </row>
    <row r="309" spans="1:9">
      <c r="A309">
        <v>17</v>
      </c>
      <c r="B309">
        <v>44</v>
      </c>
      <c r="C309">
        <f t="shared" si="24"/>
        <v>1064</v>
      </c>
      <c r="D309">
        <v>47.66</v>
      </c>
      <c r="E309">
        <f t="shared" si="28"/>
        <v>1004</v>
      </c>
      <c r="F309">
        <f t="shared" si="29"/>
        <v>47.66</v>
      </c>
      <c r="G309" s="2">
        <f t="shared" si="25"/>
        <v>1.2573344509640041E-3</v>
      </c>
      <c r="H309" s="10">
        <f t="shared" si="26"/>
        <v>32.276852228091563</v>
      </c>
      <c r="I309" s="10">
        <f t="shared" si="27"/>
        <v>7.1664928509083189E-4</v>
      </c>
    </row>
    <row r="310" spans="1:9">
      <c r="A310">
        <v>37</v>
      </c>
      <c r="B310">
        <v>57</v>
      </c>
      <c r="C310">
        <f t="shared" si="24"/>
        <v>2277</v>
      </c>
      <c r="D310">
        <v>47.99</v>
      </c>
      <c r="E310">
        <v>1040</v>
      </c>
      <c r="F310">
        <v>47.7</v>
      </c>
      <c r="G310" s="2">
        <f>(47.72-F310)/47.72</f>
        <v>4.1911148365456877E-4</v>
      </c>
      <c r="H310" s="10">
        <f t="shared" si="26"/>
        <v>32.295192958700071</v>
      </c>
      <c r="I310" s="10">
        <f t="shared" si="27"/>
        <v>1.4882480804726304E-4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workbookViewId="0">
      <selection sqref="A1:XFD1048576"/>
    </sheetView>
  </sheetViews>
  <sheetFormatPr defaultRowHeight="15"/>
  <cols>
    <col min="1" max="1" width="23.85546875" style="2" bestFit="1" customWidth="1"/>
    <col min="3" max="3" width="25" style="6" bestFit="1" customWidth="1"/>
    <col min="4" max="4" width="22.7109375" style="6" bestFit="1" customWidth="1"/>
  </cols>
  <sheetData>
    <row r="1" spans="1:5">
      <c r="A1" s="2" t="s">
        <v>4</v>
      </c>
      <c r="B1" t="s">
        <v>15</v>
      </c>
      <c r="C1" s="6" t="s">
        <v>6</v>
      </c>
      <c r="D1" s="6" t="s">
        <v>14</v>
      </c>
      <c r="E1" t="s">
        <v>16</v>
      </c>
    </row>
    <row r="2" spans="1:5">
      <c r="A2" s="2">
        <f>B2/60</f>
        <v>0</v>
      </c>
      <c r="B2">
        <v>0</v>
      </c>
      <c r="C2" s="6">
        <v>1</v>
      </c>
      <c r="D2" s="6">
        <v>1</v>
      </c>
      <c r="E2">
        <f>LN(D2)</f>
        <v>0</v>
      </c>
    </row>
    <row r="3" spans="1:5">
      <c r="A3" s="2">
        <f t="shared" ref="A3:A66" si="0">B3/60</f>
        <v>0.05</v>
      </c>
      <c r="B3">
        <v>3</v>
      </c>
      <c r="C3" s="6">
        <v>0.99874266554903601</v>
      </c>
      <c r="D3" s="6">
        <v>0.99814352874343504</v>
      </c>
      <c r="E3">
        <f t="shared" ref="E3:E66" si="1">LN(D3)</f>
        <v>-1.8581966350692761E-3</v>
      </c>
    </row>
    <row r="4" spans="1:5">
      <c r="A4" s="2">
        <f t="shared" si="0"/>
        <v>0.15</v>
      </c>
      <c r="B4">
        <v>9</v>
      </c>
      <c r="C4" s="6">
        <v>0.99853310980720866</v>
      </c>
      <c r="D4" s="6">
        <v>0.99783433330414828</v>
      </c>
      <c r="E4">
        <f t="shared" si="1"/>
        <v>-2.1680151432192716E-3</v>
      </c>
    </row>
    <row r="5" spans="1:5">
      <c r="A5" s="2">
        <f t="shared" si="0"/>
        <v>0.2</v>
      </c>
      <c r="B5">
        <v>12</v>
      </c>
      <c r="C5" s="6">
        <v>0.99832355406538142</v>
      </c>
      <c r="D5" s="6">
        <v>0.9975251996545178</v>
      </c>
      <c r="E5">
        <f t="shared" si="1"/>
        <v>-2.4778677256713107E-3</v>
      </c>
    </row>
    <row r="6" spans="1:5">
      <c r="A6" s="2">
        <f t="shared" si="0"/>
        <v>0.26666666666666666</v>
      </c>
      <c r="B6">
        <v>16</v>
      </c>
      <c r="C6" s="6">
        <v>0.9960184409052808</v>
      </c>
      <c r="D6" s="6">
        <v>0.99412880233438816</v>
      </c>
      <c r="E6">
        <f t="shared" si="1"/>
        <v>-5.8885009070340664E-3</v>
      </c>
    </row>
    <row r="7" spans="1:5">
      <c r="A7" s="2">
        <f t="shared" si="0"/>
        <v>0.28333333333333333</v>
      </c>
      <c r="B7">
        <v>17</v>
      </c>
      <c r="C7" s="6">
        <v>0.99580888516345345</v>
      </c>
      <c r="D7" s="6">
        <v>0.99382040871816735</v>
      </c>
      <c r="E7">
        <f t="shared" si="1"/>
        <v>-6.1987639831530402E-3</v>
      </c>
    </row>
    <row r="8" spans="1:5">
      <c r="A8" s="2">
        <f t="shared" si="0"/>
        <v>0.33333333333333331</v>
      </c>
      <c r="B8">
        <v>20</v>
      </c>
      <c r="C8" s="6">
        <v>0.9955993294216261</v>
      </c>
      <c r="D8" s="6">
        <v>0.99351207665141594</v>
      </c>
      <c r="E8">
        <f t="shared" si="1"/>
        <v>-6.5090614009180705E-3</v>
      </c>
    </row>
    <row r="9" spans="1:5">
      <c r="A9" s="2">
        <f t="shared" si="0"/>
        <v>0.35</v>
      </c>
      <c r="B9">
        <v>21</v>
      </c>
      <c r="C9" s="6">
        <v>0.99538977367979886</v>
      </c>
      <c r="D9" s="6">
        <v>0.99320380611570969</v>
      </c>
      <c r="E9">
        <f t="shared" si="1"/>
        <v>-6.8193931809720091E-3</v>
      </c>
    </row>
    <row r="10" spans="1:5">
      <c r="A10" s="2">
        <f t="shared" si="0"/>
        <v>0.38333333333333336</v>
      </c>
      <c r="B10">
        <v>23</v>
      </c>
      <c r="C10" s="6">
        <v>0.99518021793797151</v>
      </c>
      <c r="D10" s="6">
        <v>0.9928955970926312</v>
      </c>
      <c r="E10">
        <f t="shared" si="1"/>
        <v>-7.1297593439693715E-3</v>
      </c>
    </row>
    <row r="11" spans="1:5">
      <c r="A11" s="2">
        <f t="shared" si="0"/>
        <v>0.41666666666666669</v>
      </c>
      <c r="B11">
        <v>25</v>
      </c>
      <c r="C11" s="6">
        <v>0.99497066219614416</v>
      </c>
      <c r="D11" s="6">
        <v>0.99258744956377132</v>
      </c>
      <c r="E11">
        <f t="shared" si="1"/>
        <v>-7.4401599105750026E-3</v>
      </c>
    </row>
    <row r="12" spans="1:5">
      <c r="A12" s="2">
        <f t="shared" si="0"/>
        <v>0.45</v>
      </c>
      <c r="B12">
        <v>27</v>
      </c>
      <c r="C12" s="6">
        <v>0.99455155071248957</v>
      </c>
      <c r="D12" s="6">
        <v>0.99197133891510558</v>
      </c>
      <c r="E12">
        <f t="shared" si="1"/>
        <v>-8.0610643373283889E-3</v>
      </c>
    </row>
    <row r="13" spans="1:5">
      <c r="A13" s="2">
        <f t="shared" si="0"/>
        <v>0.48333333333333334</v>
      </c>
      <c r="B13">
        <v>29</v>
      </c>
      <c r="C13" s="6">
        <v>0.99434199497066211</v>
      </c>
      <c r="D13" s="6">
        <v>0.99166337575851704</v>
      </c>
      <c r="E13">
        <f t="shared" si="1"/>
        <v>-8.3715682388630103E-3</v>
      </c>
    </row>
    <row r="14" spans="1:5">
      <c r="A14" s="2">
        <f t="shared" si="0"/>
        <v>0.5</v>
      </c>
      <c r="B14">
        <v>30</v>
      </c>
      <c r="C14" s="6">
        <v>0.99392288348700752</v>
      </c>
      <c r="D14" s="6">
        <v>0.99104763368892757</v>
      </c>
      <c r="E14">
        <f t="shared" si="1"/>
        <v>-8.9926795217989096E-3</v>
      </c>
    </row>
    <row r="15" spans="1:5">
      <c r="A15" s="2">
        <f t="shared" si="0"/>
        <v>0.51666666666666672</v>
      </c>
      <c r="B15">
        <v>31</v>
      </c>
      <c r="C15" s="6">
        <v>0.99371332774518029</v>
      </c>
      <c r="D15" s="6">
        <v>0.99073985473918802</v>
      </c>
      <c r="E15">
        <f t="shared" si="1"/>
        <v>-9.3032869446544545E-3</v>
      </c>
    </row>
    <row r="16" spans="1:5">
      <c r="A16" s="2">
        <f t="shared" si="0"/>
        <v>0.55000000000000004</v>
      </c>
      <c r="B16">
        <v>33</v>
      </c>
      <c r="C16" s="6">
        <v>0.99329421626152559</v>
      </c>
      <c r="D16" s="6">
        <v>0.99012448091802829</v>
      </c>
      <c r="E16">
        <f t="shared" si="1"/>
        <v>-9.9246054568603512E-3</v>
      </c>
    </row>
    <row r="17" spans="1:5">
      <c r="A17" s="2">
        <f t="shared" si="0"/>
        <v>0.56666666666666665</v>
      </c>
      <c r="B17">
        <v>34</v>
      </c>
      <c r="C17" s="6">
        <v>0.99287510477787089</v>
      </c>
      <c r="D17" s="6">
        <v>0.98950935241232441</v>
      </c>
      <c r="E17">
        <f t="shared" si="1"/>
        <v>-1.0546062329484499E-2</v>
      </c>
    </row>
    <row r="18" spans="1:5">
      <c r="A18" s="2">
        <f t="shared" si="0"/>
        <v>0.58333333333333337</v>
      </c>
      <c r="B18">
        <v>35</v>
      </c>
      <c r="C18" s="6">
        <v>0.99036043587594302</v>
      </c>
      <c r="D18" s="6">
        <v>0.98582372479781855</v>
      </c>
      <c r="E18">
        <f t="shared" si="1"/>
        <v>-1.4277718457729004E-2</v>
      </c>
    </row>
    <row r="19" spans="1:5">
      <c r="A19" s="2">
        <f t="shared" si="0"/>
        <v>0.6333333333333333</v>
      </c>
      <c r="B19">
        <v>38</v>
      </c>
      <c r="C19" s="6">
        <v>0.98952221290863374</v>
      </c>
      <c r="D19" s="6">
        <v>0.98459713814826788</v>
      </c>
      <c r="E19">
        <f t="shared" si="1"/>
        <v>-1.5522718275842319E-2</v>
      </c>
    </row>
    <row r="20" spans="1:5">
      <c r="A20" s="2">
        <f t="shared" si="0"/>
        <v>0.76666666666666672</v>
      </c>
      <c r="B20">
        <v>46</v>
      </c>
      <c r="C20" s="6">
        <v>0.98428331936295055</v>
      </c>
      <c r="D20" s="6">
        <v>0.97695303797371102</v>
      </c>
      <c r="E20">
        <f t="shared" si="1"/>
        <v>-2.331669567528127E-2</v>
      </c>
    </row>
    <row r="21" spans="1:5">
      <c r="A21" s="2">
        <f t="shared" si="0"/>
        <v>0.8</v>
      </c>
      <c r="B21">
        <v>48</v>
      </c>
      <c r="C21" s="6">
        <v>0.9836546521374685</v>
      </c>
      <c r="D21" s="6">
        <v>0.97603829449181834</v>
      </c>
      <c r="E21">
        <f t="shared" si="1"/>
        <v>-2.4253457179112609E-2</v>
      </c>
    </row>
    <row r="22" spans="1:5">
      <c r="A22" s="2">
        <f t="shared" si="0"/>
        <v>0.83333333333333337</v>
      </c>
      <c r="B22">
        <v>50</v>
      </c>
      <c r="C22" s="6">
        <v>0.98323554065381402</v>
      </c>
      <c r="D22" s="6">
        <v>0.97542876799842737</v>
      </c>
      <c r="E22">
        <f t="shared" si="1"/>
        <v>-2.4878142601611666E-2</v>
      </c>
    </row>
    <row r="23" spans="1:5">
      <c r="A23" s="2">
        <f t="shared" si="0"/>
        <v>0.8666666666666667</v>
      </c>
      <c r="B23">
        <v>52</v>
      </c>
      <c r="C23" s="6">
        <v>0.98260687342833197</v>
      </c>
      <c r="D23" s="6">
        <v>0.97451493164014225</v>
      </c>
      <c r="E23">
        <f t="shared" si="1"/>
        <v>-2.5815437791577037E-2</v>
      </c>
    </row>
    <row r="24" spans="1:5">
      <c r="A24" s="2">
        <f t="shared" si="0"/>
        <v>0.8833333333333333</v>
      </c>
      <c r="B24">
        <v>53</v>
      </c>
      <c r="C24" s="6">
        <v>0.98197820620284992</v>
      </c>
      <c r="D24" s="6">
        <v>0.97360163890848295</v>
      </c>
      <c r="E24">
        <f t="shared" si="1"/>
        <v>-2.6753053961342723E-2</v>
      </c>
    </row>
    <row r="25" spans="1:5">
      <c r="A25" s="2">
        <f t="shared" si="0"/>
        <v>0.91666666666666663</v>
      </c>
      <c r="B25">
        <v>55</v>
      </c>
      <c r="C25" s="6">
        <v>0.98113998323554064</v>
      </c>
      <c r="D25" s="6">
        <v>0.9723847600695904</v>
      </c>
      <c r="E25">
        <f t="shared" si="1"/>
        <v>-2.8003709154149303E-2</v>
      </c>
    </row>
    <row r="26" spans="1:5">
      <c r="A26" s="2">
        <f t="shared" si="0"/>
        <v>0.95</v>
      </c>
      <c r="B26">
        <v>57</v>
      </c>
      <c r="C26" s="6">
        <v>0.97715842414082144</v>
      </c>
      <c r="D26" s="6">
        <v>0.96661773663966788</v>
      </c>
      <c r="E26">
        <f t="shared" si="1"/>
        <v>-3.3952170226087645E-2</v>
      </c>
    </row>
    <row r="27" spans="1:5">
      <c r="A27" s="2">
        <f t="shared" si="0"/>
        <v>0.98333333333333328</v>
      </c>
      <c r="B27">
        <v>59</v>
      </c>
      <c r="C27" s="6">
        <v>0.97632020117351215</v>
      </c>
      <c r="D27" s="6">
        <v>0.96540638769520515</v>
      </c>
      <c r="E27">
        <f t="shared" si="1"/>
        <v>-3.5206139147009562E-2</v>
      </c>
    </row>
    <row r="28" spans="1:5">
      <c r="A28" s="2">
        <f t="shared" si="0"/>
        <v>1</v>
      </c>
      <c r="B28">
        <v>60</v>
      </c>
      <c r="C28" s="6">
        <v>0.97569153394803021</v>
      </c>
      <c r="D28" s="6">
        <v>0.96449850465253217</v>
      </c>
      <c r="E28">
        <f t="shared" si="1"/>
        <v>-3.6146997023732245E-2</v>
      </c>
    </row>
    <row r="29" spans="1:5">
      <c r="A29" s="2">
        <f t="shared" si="0"/>
        <v>1.0333333333333334</v>
      </c>
      <c r="B29">
        <v>62</v>
      </c>
      <c r="C29" s="6">
        <v>0.97464375523889357</v>
      </c>
      <c r="D29" s="6">
        <v>0.96298656228673296</v>
      </c>
      <c r="E29">
        <f t="shared" si="1"/>
        <v>-3.7715821293069558E-2</v>
      </c>
    </row>
    <row r="30" spans="1:5">
      <c r="A30" s="2">
        <f t="shared" si="0"/>
        <v>1.0666666666666667</v>
      </c>
      <c r="B30">
        <v>64</v>
      </c>
      <c r="C30" s="6">
        <v>0.96982397317686508</v>
      </c>
      <c r="D30" s="6">
        <v>0.95605082477952164</v>
      </c>
      <c r="E30">
        <f t="shared" si="1"/>
        <v>-4.4944203348575358E-2</v>
      </c>
    </row>
    <row r="31" spans="1:5">
      <c r="A31" s="2">
        <f t="shared" si="0"/>
        <v>1.1166666666666667</v>
      </c>
      <c r="B31">
        <v>67</v>
      </c>
      <c r="C31" s="6">
        <v>0.96877619446772834</v>
      </c>
      <c r="D31" s="6">
        <v>0.95454721552886757</v>
      </c>
      <c r="E31">
        <f t="shared" si="1"/>
        <v>-4.6518170796828552E-2</v>
      </c>
    </row>
    <row r="32" spans="1:5">
      <c r="A32" s="2">
        <f t="shared" si="0"/>
        <v>1.1666666666666667</v>
      </c>
      <c r="B32">
        <v>70</v>
      </c>
      <c r="C32" s="6">
        <v>0.96689019279128252</v>
      </c>
      <c r="D32" s="6">
        <v>0.95184444903649279</v>
      </c>
      <c r="E32">
        <f t="shared" si="1"/>
        <v>-4.9353651410234504E-2</v>
      </c>
    </row>
    <row r="33" spans="1:5">
      <c r="A33" s="2">
        <f t="shared" si="0"/>
        <v>1.2</v>
      </c>
      <c r="B33">
        <v>72</v>
      </c>
      <c r="C33" s="6">
        <v>0.9610226320201174</v>
      </c>
      <c r="D33" s="6">
        <v>0.94346638590331289</v>
      </c>
      <c r="E33">
        <f t="shared" si="1"/>
        <v>-5.8194541831705374E-2</v>
      </c>
    </row>
    <row r="34" spans="1:5">
      <c r="A34" s="2">
        <f t="shared" si="0"/>
        <v>1.2333333333333334</v>
      </c>
      <c r="B34">
        <v>74</v>
      </c>
      <c r="C34" s="6">
        <v>0.95997485331098076</v>
      </c>
      <c r="D34" s="6">
        <v>0.94197514774312185</v>
      </c>
      <c r="E34">
        <f t="shared" si="1"/>
        <v>-5.9776387192096159E-2</v>
      </c>
    </row>
    <row r="35" spans="1:5">
      <c r="A35" s="2">
        <f t="shared" si="0"/>
        <v>1.2666666666666666</v>
      </c>
      <c r="B35">
        <v>76</v>
      </c>
      <c r="C35" s="6">
        <v>0.95850796311818953</v>
      </c>
      <c r="D35" s="6">
        <v>0.93988987095751786</v>
      </c>
      <c r="E35">
        <f t="shared" si="1"/>
        <v>-6.1992569137519229E-2</v>
      </c>
    </row>
    <row r="36" spans="1:5">
      <c r="A36" s="2">
        <f t="shared" si="0"/>
        <v>1.3</v>
      </c>
      <c r="B36">
        <v>78</v>
      </c>
      <c r="C36" s="6">
        <v>0.95243084660519695</v>
      </c>
      <c r="D36" s="6">
        <v>0.93128127723584841</v>
      </c>
      <c r="E36">
        <f t="shared" si="1"/>
        <v>-7.1193923558846212E-2</v>
      </c>
    </row>
    <row r="37" spans="1:5">
      <c r="A37" s="2">
        <f t="shared" si="0"/>
        <v>1.3333333333333333</v>
      </c>
      <c r="B37">
        <v>80</v>
      </c>
      <c r="C37" s="6">
        <v>0.95117351215423307</v>
      </c>
      <c r="D37" s="6">
        <v>0.92950628074834674</v>
      </c>
      <c r="E37">
        <f t="shared" si="1"/>
        <v>-7.3101714717758379E-2</v>
      </c>
    </row>
    <row r="38" spans="1:5">
      <c r="A38" s="2">
        <f t="shared" si="0"/>
        <v>1.3666666666666667</v>
      </c>
      <c r="B38">
        <v>82</v>
      </c>
      <c r="C38" s="6">
        <v>0.94928751047778703</v>
      </c>
      <c r="D38" s="6">
        <v>0.92684768539426376</v>
      </c>
      <c r="E38">
        <f t="shared" si="1"/>
        <v>-7.5966036092064801E-2</v>
      </c>
    </row>
    <row r="39" spans="1:5">
      <c r="A39" s="2">
        <f t="shared" si="0"/>
        <v>1.4</v>
      </c>
      <c r="B39">
        <v>84</v>
      </c>
      <c r="C39" s="6">
        <v>0.94300083822296732</v>
      </c>
      <c r="D39" s="6">
        <v>0.91801934743400559</v>
      </c>
      <c r="E39">
        <f t="shared" si="1"/>
        <v>-8.5536812947563018E-2</v>
      </c>
    </row>
    <row r="40" spans="1:5">
      <c r="A40" s="2">
        <f t="shared" si="0"/>
        <v>1.4333333333333333</v>
      </c>
      <c r="B40">
        <v>86</v>
      </c>
      <c r="C40" s="6">
        <v>0.94174350377200333</v>
      </c>
      <c r="D40" s="6">
        <v>0.91625986431688233</v>
      </c>
      <c r="E40">
        <f t="shared" si="1"/>
        <v>-8.7455259872644686E-2</v>
      </c>
    </row>
    <row r="41" spans="1:5">
      <c r="A41" s="2">
        <f t="shared" si="0"/>
        <v>1.4666666666666666</v>
      </c>
      <c r="B41">
        <v>88</v>
      </c>
      <c r="C41" s="6">
        <v>0.940276613579212</v>
      </c>
      <c r="D41" s="6">
        <v>0.91420972861677485</v>
      </c>
      <c r="E41">
        <f t="shared" si="1"/>
        <v>-8.9695271468860985E-2</v>
      </c>
    </row>
    <row r="42" spans="1:5">
      <c r="A42" s="2">
        <f t="shared" si="0"/>
        <v>1.5</v>
      </c>
      <c r="B42">
        <v>90</v>
      </c>
      <c r="C42" s="6">
        <v>0.93315171835708299</v>
      </c>
      <c r="D42" s="6">
        <v>0.90429149151359556</v>
      </c>
      <c r="E42">
        <f t="shared" si="1"/>
        <v>-0.10060352420002033</v>
      </c>
    </row>
    <row r="43" spans="1:5">
      <c r="A43" s="2">
        <f t="shared" si="0"/>
        <v>1.5166666666666666</v>
      </c>
      <c r="B43">
        <v>91</v>
      </c>
      <c r="C43" s="6">
        <v>0.93084660519698248</v>
      </c>
      <c r="D43" s="6">
        <v>0.90109662859386375</v>
      </c>
      <c r="E43">
        <f t="shared" si="1"/>
        <v>-0.10414278118209892</v>
      </c>
    </row>
    <row r="44" spans="1:5">
      <c r="A44" s="2">
        <f t="shared" si="0"/>
        <v>1.5666666666666667</v>
      </c>
      <c r="B44">
        <v>94</v>
      </c>
      <c r="C44" s="6">
        <v>0.92854149203688185</v>
      </c>
      <c r="D44" s="6">
        <v>0.89790856259746954</v>
      </c>
      <c r="E44">
        <f t="shared" si="1"/>
        <v>-0.10768703925240912</v>
      </c>
    </row>
    <row r="45" spans="1:5">
      <c r="A45" s="2">
        <f t="shared" si="0"/>
        <v>1.6</v>
      </c>
      <c r="B45">
        <v>96</v>
      </c>
      <c r="C45" s="6">
        <v>0.92686504610226317</v>
      </c>
      <c r="D45" s="6">
        <v>0.89559422591195748</v>
      </c>
      <c r="E45">
        <f t="shared" si="1"/>
        <v>-0.11026784145121291</v>
      </c>
    </row>
    <row r="46" spans="1:5">
      <c r="A46" s="2">
        <f t="shared" si="0"/>
        <v>1.65</v>
      </c>
      <c r="B46">
        <v>99</v>
      </c>
      <c r="C46" s="6">
        <v>0.9163872590108969</v>
      </c>
      <c r="D46" s="6">
        <v>0.88121029737022227</v>
      </c>
      <c r="E46">
        <f t="shared" si="1"/>
        <v>-0.12645897850009385</v>
      </c>
    </row>
    <row r="47" spans="1:5">
      <c r="A47" s="2">
        <f t="shared" si="0"/>
        <v>1.7</v>
      </c>
      <c r="B47">
        <v>102</v>
      </c>
      <c r="C47" s="6">
        <v>0.90863369656328585</v>
      </c>
      <c r="D47" s="6">
        <v>0.8706549251400546</v>
      </c>
      <c r="E47">
        <f t="shared" si="1"/>
        <v>-0.13850956301860803</v>
      </c>
    </row>
    <row r="48" spans="1:5">
      <c r="A48" s="2">
        <f t="shared" si="0"/>
        <v>1.75</v>
      </c>
      <c r="B48">
        <v>105</v>
      </c>
      <c r="C48" s="6">
        <v>0.90402347024308471</v>
      </c>
      <c r="D48" s="6">
        <v>0.86441416558168394</v>
      </c>
      <c r="E48">
        <f t="shared" si="1"/>
        <v>-0.14570326672143979</v>
      </c>
    </row>
    <row r="49" spans="1:5">
      <c r="A49" s="2">
        <f t="shared" si="0"/>
        <v>1.7833333333333334</v>
      </c>
      <c r="B49">
        <v>107</v>
      </c>
      <c r="C49" s="6">
        <v>0.90213746856663868</v>
      </c>
      <c r="D49" s="6">
        <v>0.86186868888539858</v>
      </c>
      <c r="E49">
        <f t="shared" si="1"/>
        <v>-0.14865235300188998</v>
      </c>
    </row>
    <row r="50" spans="1:5">
      <c r="A50" s="2">
        <f t="shared" si="0"/>
        <v>1.8166666666666667</v>
      </c>
      <c r="B50">
        <v>109</v>
      </c>
      <c r="C50" s="6">
        <v>0.8929170159262364</v>
      </c>
      <c r="D50" s="6">
        <v>0.84948688577173903</v>
      </c>
      <c r="E50">
        <f t="shared" si="1"/>
        <v>-0.16312277557407973</v>
      </c>
    </row>
    <row r="51" spans="1:5">
      <c r="A51" s="2">
        <f t="shared" si="0"/>
        <v>1.85</v>
      </c>
      <c r="B51">
        <v>111</v>
      </c>
      <c r="C51" s="6">
        <v>0.88998323554065384</v>
      </c>
      <c r="D51" s="6">
        <v>0.84556893141054401</v>
      </c>
      <c r="E51">
        <f t="shared" si="1"/>
        <v>-0.16774558657396021</v>
      </c>
    </row>
    <row r="52" spans="1:5">
      <c r="A52" s="2">
        <f t="shared" si="0"/>
        <v>1.8833333333333333</v>
      </c>
      <c r="B52">
        <v>113</v>
      </c>
      <c r="C52" s="6">
        <v>0.88013411567476951</v>
      </c>
      <c r="D52" s="6">
        <v>0.83249169193933625</v>
      </c>
      <c r="E52">
        <f t="shared" si="1"/>
        <v>-0.18333203682978416</v>
      </c>
    </row>
    <row r="53" spans="1:5">
      <c r="A53" s="2">
        <f t="shared" si="0"/>
        <v>1.9166666666666667</v>
      </c>
      <c r="B53">
        <v>115</v>
      </c>
      <c r="C53" s="6">
        <v>0.87845766974015094</v>
      </c>
      <c r="D53" s="6">
        <v>0.83027735021976157</v>
      </c>
      <c r="E53">
        <f t="shared" si="1"/>
        <v>-0.18599547711819414</v>
      </c>
    </row>
    <row r="54" spans="1:5">
      <c r="A54" s="2">
        <f t="shared" si="0"/>
        <v>1.95</v>
      </c>
      <c r="B54">
        <v>117</v>
      </c>
      <c r="C54" s="6">
        <v>0.8765716680637049</v>
      </c>
      <c r="D54" s="6">
        <v>0.82779021515112794</v>
      </c>
      <c r="E54">
        <f t="shared" si="1"/>
        <v>-0.1889955200428402</v>
      </c>
    </row>
    <row r="55" spans="1:5">
      <c r="A55" s="2">
        <f t="shared" si="0"/>
        <v>2</v>
      </c>
      <c r="B55">
        <v>120</v>
      </c>
      <c r="C55" s="6">
        <v>0.8658843252305114</v>
      </c>
      <c r="D55" s="6">
        <v>0.81377592588281844</v>
      </c>
      <c r="E55">
        <f t="shared" si="1"/>
        <v>-0.20607022620303736</v>
      </c>
    </row>
    <row r="56" spans="1:5">
      <c r="A56" s="2">
        <f t="shared" si="0"/>
        <v>2.0499999999999998</v>
      </c>
      <c r="B56">
        <v>123</v>
      </c>
      <c r="C56" s="6">
        <v>0.86295054484492872</v>
      </c>
      <c r="D56" s="6">
        <v>0.80995233697601032</v>
      </c>
      <c r="E56">
        <f t="shared" si="1"/>
        <v>-0.21077987628647737</v>
      </c>
    </row>
    <row r="57" spans="1:5">
      <c r="A57" s="2">
        <f t="shared" si="0"/>
        <v>2.0833333333333335</v>
      </c>
      <c r="B57">
        <v>125</v>
      </c>
      <c r="C57" s="6">
        <v>0.85352053646269899</v>
      </c>
      <c r="D57" s="6">
        <v>0.79773000399041938</v>
      </c>
      <c r="E57">
        <f t="shared" si="1"/>
        <v>-0.22598507964664832</v>
      </c>
    </row>
    <row r="58" spans="1:5">
      <c r="A58" s="2">
        <f t="shared" si="0"/>
        <v>2.1</v>
      </c>
      <c r="B58">
        <v>126</v>
      </c>
      <c r="C58" s="6">
        <v>0.85184409052808041</v>
      </c>
      <c r="D58" s="6">
        <v>0.79556790051703674</v>
      </c>
      <c r="E58">
        <f t="shared" si="1"/>
        <v>-0.22869907907437584</v>
      </c>
    </row>
    <row r="59" spans="1:5">
      <c r="A59" s="2">
        <f t="shared" si="0"/>
        <v>2.1333333333333333</v>
      </c>
      <c r="B59">
        <v>128</v>
      </c>
      <c r="C59" s="6">
        <v>0.8499580888516346</v>
      </c>
      <c r="D59" s="6">
        <v>0.79313939284678325</v>
      </c>
      <c r="E59">
        <f t="shared" si="1"/>
        <v>-0.23175629366879935</v>
      </c>
    </row>
    <row r="60" spans="1:5">
      <c r="A60" s="2">
        <f t="shared" si="0"/>
        <v>2.1833333333333331</v>
      </c>
      <c r="B60">
        <v>131</v>
      </c>
      <c r="C60" s="6">
        <v>0.84115674769488691</v>
      </c>
      <c r="D60" s="6">
        <v>0.78186008310037258</v>
      </c>
      <c r="E60">
        <f t="shared" si="1"/>
        <v>-0.2460794763117839</v>
      </c>
    </row>
    <row r="61" spans="1:5">
      <c r="A61" s="2">
        <f t="shared" si="0"/>
        <v>2.2166666666666668</v>
      </c>
      <c r="B61">
        <v>133</v>
      </c>
      <c r="C61" s="6">
        <v>0.83843252305113158</v>
      </c>
      <c r="D61" s="6">
        <v>0.77838669538345862</v>
      </c>
      <c r="E61">
        <f t="shared" si="1"/>
        <v>-0.25053184051815991</v>
      </c>
    </row>
    <row r="62" spans="1:5">
      <c r="A62" s="2">
        <f t="shared" si="0"/>
        <v>2.25</v>
      </c>
      <c r="B62">
        <v>135</v>
      </c>
      <c r="C62" s="6">
        <v>0.83654652137468577</v>
      </c>
      <c r="D62" s="6">
        <v>0.77598694980384497</v>
      </c>
      <c r="E62">
        <f t="shared" si="1"/>
        <v>-0.25361957620341641</v>
      </c>
    </row>
    <row r="63" spans="1:5">
      <c r="A63" s="2">
        <f t="shared" si="0"/>
        <v>2.2833333333333332</v>
      </c>
      <c r="B63">
        <v>137</v>
      </c>
      <c r="C63" s="6">
        <v>0.82711651299245603</v>
      </c>
      <c r="D63" s="6">
        <v>0.76404807699182753</v>
      </c>
      <c r="E63">
        <f t="shared" si="1"/>
        <v>-0.2691245637957258</v>
      </c>
    </row>
    <row r="64" spans="1:5">
      <c r="A64" s="2">
        <f t="shared" si="0"/>
        <v>2.3166666666666669</v>
      </c>
      <c r="B64">
        <v>139</v>
      </c>
      <c r="C64" s="6">
        <v>0.8256496227996647</v>
      </c>
      <c r="D64" s="6">
        <v>0.76219983445450012</v>
      </c>
      <c r="E64">
        <f t="shared" si="1"/>
        <v>-0.27154650773670658</v>
      </c>
    </row>
    <row r="65" spans="1:5">
      <c r="A65" s="2">
        <f t="shared" si="0"/>
        <v>2.3333333333333335</v>
      </c>
      <c r="B65">
        <v>140</v>
      </c>
      <c r="C65" s="6">
        <v>0.82460184409052817</v>
      </c>
      <c r="D65" s="6">
        <v>0.76088112306451561</v>
      </c>
      <c r="E65">
        <f t="shared" si="1"/>
        <v>-0.2732781448016896</v>
      </c>
    </row>
    <row r="66" spans="1:5">
      <c r="A66" s="2">
        <f t="shared" si="0"/>
        <v>2.3666666666666667</v>
      </c>
      <c r="B66">
        <v>142</v>
      </c>
      <c r="C66" s="6">
        <v>0.81726739312657171</v>
      </c>
      <c r="D66" s="6">
        <v>0.75168410573245215</v>
      </c>
      <c r="E66">
        <f t="shared" si="1"/>
        <v>-0.28543911545161771</v>
      </c>
    </row>
    <row r="67" spans="1:5">
      <c r="A67" s="2">
        <f t="shared" ref="A67:A130" si="2">B67/60</f>
        <v>2.4</v>
      </c>
      <c r="B67">
        <v>144</v>
      </c>
      <c r="C67" s="6">
        <v>0.81412405699916179</v>
      </c>
      <c r="D67" s="6">
        <v>0.74776062910262231</v>
      </c>
      <c r="E67">
        <f t="shared" ref="E67:E130" si="3">LN(D67)</f>
        <v>-0.29067236679193542</v>
      </c>
    </row>
    <row r="68" spans="1:5">
      <c r="A68" s="2">
        <f t="shared" si="2"/>
        <v>2.4166666666666665</v>
      </c>
      <c r="B68">
        <v>145</v>
      </c>
      <c r="C68" s="6">
        <v>0.81307627829002516</v>
      </c>
      <c r="D68" s="6">
        <v>0.74645520500176787</v>
      </c>
      <c r="E68">
        <f t="shared" si="3"/>
        <v>-0.2924196704989212</v>
      </c>
    </row>
    <row r="69" spans="1:5">
      <c r="A69" s="2">
        <f t="shared" si="2"/>
        <v>2.4333333333333331</v>
      </c>
      <c r="B69">
        <v>146</v>
      </c>
      <c r="C69" s="6">
        <v>0.81139983235540658</v>
      </c>
      <c r="D69" s="6">
        <v>0.74436901752492401</v>
      </c>
      <c r="E69">
        <f t="shared" si="3"/>
        <v>-0.29521837581513027</v>
      </c>
    </row>
    <row r="70" spans="1:5">
      <c r="A70" s="2">
        <f t="shared" si="2"/>
        <v>2.4500000000000002</v>
      </c>
      <c r="B70">
        <v>147</v>
      </c>
      <c r="C70" s="6">
        <v>0.81056160938809729</v>
      </c>
      <c r="D70" s="6">
        <v>0.74332707172531898</v>
      </c>
      <c r="E70">
        <f t="shared" si="3"/>
        <v>-0.29661912691947345</v>
      </c>
    </row>
    <row r="71" spans="1:5">
      <c r="A71" s="2">
        <f t="shared" si="2"/>
        <v>2.4833333333333334</v>
      </c>
      <c r="B71">
        <v>149</v>
      </c>
      <c r="C71" s="6">
        <v>0.80259849119865878</v>
      </c>
      <c r="D71" s="6">
        <v>0.73346658117979802</v>
      </c>
      <c r="E71">
        <f t="shared" si="3"/>
        <v>-0.30997324320076197</v>
      </c>
    </row>
    <row r="72" spans="1:5">
      <c r="A72" s="2">
        <f t="shared" si="2"/>
        <v>2.5166666666666666</v>
      </c>
      <c r="B72">
        <v>151</v>
      </c>
      <c r="C72" s="6">
        <v>0.80071248952221297</v>
      </c>
      <c r="D72" s="6">
        <v>0.73114122492736422</v>
      </c>
      <c r="E72">
        <f t="shared" si="3"/>
        <v>-0.31314864373686507</v>
      </c>
    </row>
    <row r="73" spans="1:5">
      <c r="A73" s="2">
        <f t="shared" si="2"/>
        <v>2.5499999999999998</v>
      </c>
      <c r="B73">
        <v>153</v>
      </c>
      <c r="C73" s="6">
        <v>0.79840737636211234</v>
      </c>
      <c r="D73" s="6">
        <v>0.72830430821249659</v>
      </c>
      <c r="E73">
        <f t="shared" si="3"/>
        <v>-0.31703631233913515</v>
      </c>
    </row>
    <row r="74" spans="1:5">
      <c r="A74" s="2">
        <f t="shared" si="2"/>
        <v>2.5833333333333335</v>
      </c>
      <c r="B74">
        <v>155</v>
      </c>
      <c r="C74" s="6">
        <v>0.7893964794635373</v>
      </c>
      <c r="D74" s="6">
        <v>0.71726895880425856</v>
      </c>
      <c r="E74">
        <f t="shared" si="3"/>
        <v>-0.33230439183945348</v>
      </c>
    </row>
    <row r="75" spans="1:5">
      <c r="A75" s="2">
        <f t="shared" si="2"/>
        <v>2.6</v>
      </c>
      <c r="B75">
        <v>156</v>
      </c>
      <c r="C75" s="6">
        <v>0.78834870075440067</v>
      </c>
      <c r="D75" s="6">
        <v>0.71599137288645565</v>
      </c>
      <c r="E75">
        <f t="shared" si="3"/>
        <v>-0.33408716113534476</v>
      </c>
    </row>
    <row r="76" spans="1:5">
      <c r="A76" s="2">
        <f t="shared" si="2"/>
        <v>2.6166666666666667</v>
      </c>
      <c r="B76">
        <v>157</v>
      </c>
      <c r="C76" s="6">
        <v>0.78667225481978209</v>
      </c>
      <c r="D76" s="6">
        <v>0.71394964727012988</v>
      </c>
      <c r="E76">
        <f t="shared" si="3"/>
        <v>-0.33694284115997841</v>
      </c>
    </row>
    <row r="77" spans="1:5">
      <c r="A77" s="2">
        <f t="shared" si="2"/>
        <v>2.65</v>
      </c>
      <c r="B77">
        <v>159</v>
      </c>
      <c r="C77" s="6">
        <v>0.78604358759430004</v>
      </c>
      <c r="D77" s="6">
        <v>0.71318476435220912</v>
      </c>
      <c r="E77">
        <f t="shared" si="3"/>
        <v>-0.33801475559905192</v>
      </c>
    </row>
    <row r="78" spans="1:5">
      <c r="A78" s="2">
        <f t="shared" si="2"/>
        <v>2.6666666666666665</v>
      </c>
      <c r="B78">
        <v>160</v>
      </c>
      <c r="C78" s="6">
        <v>0.78436714165968147</v>
      </c>
      <c r="D78" s="6">
        <v>0.71114711089564886</v>
      </c>
      <c r="E78">
        <f t="shared" si="3"/>
        <v>-0.34087596355497374</v>
      </c>
    </row>
    <row r="79" spans="1:5">
      <c r="A79" s="2">
        <f t="shared" si="2"/>
        <v>2.6833333333333331</v>
      </c>
      <c r="B79">
        <v>161</v>
      </c>
      <c r="C79" s="6">
        <v>0.77766135792120705</v>
      </c>
      <c r="D79" s="6">
        <v>0.70302597221207574</v>
      </c>
      <c r="E79">
        <f t="shared" si="3"/>
        <v>-0.35236144302877209</v>
      </c>
    </row>
    <row r="80" spans="1:5">
      <c r="A80" s="2">
        <f t="shared" si="2"/>
        <v>2.7</v>
      </c>
      <c r="B80">
        <v>162</v>
      </c>
      <c r="C80" s="6">
        <v>0.77619446772841572</v>
      </c>
      <c r="D80" s="6">
        <v>0.7012557329248631</v>
      </c>
      <c r="E80">
        <f t="shared" si="3"/>
        <v>-0.35488264688472609</v>
      </c>
    </row>
    <row r="81" spans="1:5">
      <c r="A81" s="2">
        <f t="shared" si="2"/>
        <v>2.7166666666666668</v>
      </c>
      <c r="B81">
        <v>163</v>
      </c>
      <c r="C81" s="6">
        <v>0.77451802179379714</v>
      </c>
      <c r="D81" s="6">
        <v>0.69923534219526884</v>
      </c>
      <c r="E81">
        <f t="shared" si="3"/>
        <v>-0.35776790930030117</v>
      </c>
    </row>
    <row r="82" spans="1:5">
      <c r="A82" s="2">
        <f t="shared" si="2"/>
        <v>2.75</v>
      </c>
      <c r="B82">
        <v>165</v>
      </c>
      <c r="C82" s="6">
        <v>0.77284157585917845</v>
      </c>
      <c r="D82" s="6">
        <v>0.69721786794453378</v>
      </c>
      <c r="E82">
        <f t="shared" si="3"/>
        <v>-0.36065733751702778</v>
      </c>
    </row>
    <row r="83" spans="1:5">
      <c r="A83" s="2">
        <f t="shared" si="2"/>
        <v>2.7666666666666666</v>
      </c>
      <c r="B83">
        <v>166</v>
      </c>
      <c r="C83" s="6">
        <v>0.77116512992455988</v>
      </c>
      <c r="D83" s="6">
        <v>0.69520330386220963</v>
      </c>
      <c r="E83">
        <f t="shared" si="3"/>
        <v>-0.36355095265126686</v>
      </c>
    </row>
    <row r="84" spans="1:5">
      <c r="A84" s="2">
        <f t="shared" si="2"/>
        <v>2.7833333333333332</v>
      </c>
      <c r="B84">
        <v>167</v>
      </c>
      <c r="C84" s="6">
        <v>0.76424979044425811</v>
      </c>
      <c r="D84" s="6">
        <v>0.68692385292378333</v>
      </c>
      <c r="E84">
        <f t="shared" si="3"/>
        <v>-0.37553183289748682</v>
      </c>
    </row>
    <row r="85" spans="1:5">
      <c r="A85" s="2">
        <f t="shared" si="2"/>
        <v>2.8</v>
      </c>
      <c r="B85">
        <v>168</v>
      </c>
      <c r="C85" s="6">
        <v>0.76257334450963954</v>
      </c>
      <c r="D85" s="6">
        <v>0.68492410508573642</v>
      </c>
      <c r="E85">
        <f t="shared" si="3"/>
        <v>-0.37844724235346133</v>
      </c>
    </row>
    <row r="86" spans="1:5">
      <c r="A86" s="2">
        <f t="shared" si="2"/>
        <v>2.8166666666666669</v>
      </c>
      <c r="B86">
        <v>169</v>
      </c>
      <c r="C86" s="6">
        <v>0.76089689857502107</v>
      </c>
      <c r="D86" s="6">
        <v>0.68292722915913462</v>
      </c>
      <c r="E86">
        <f t="shared" si="3"/>
        <v>-0.38136697097482819</v>
      </c>
    </row>
    <row r="87" spans="1:5">
      <c r="A87" s="2">
        <f t="shared" si="2"/>
        <v>2.8333333333333335</v>
      </c>
      <c r="B87">
        <v>170</v>
      </c>
      <c r="C87" s="6">
        <v>0.76026823134953903</v>
      </c>
      <c r="D87" s="6">
        <v>0.68217913983895595</v>
      </c>
      <c r="E87">
        <f t="shared" si="3"/>
        <v>-0.38246298724440969</v>
      </c>
    </row>
    <row r="88" spans="1:5">
      <c r="A88" s="2">
        <f t="shared" si="2"/>
        <v>2.8666666666666667</v>
      </c>
      <c r="B88">
        <v>172</v>
      </c>
      <c r="C88" s="6">
        <v>0.75838222967309299</v>
      </c>
      <c r="D88" s="6">
        <v>0.67993728658437569</v>
      </c>
      <c r="E88">
        <f t="shared" si="3"/>
        <v>-0.38575471067624006</v>
      </c>
    </row>
    <row r="89" spans="1:5">
      <c r="A89" s="2">
        <f t="shared" si="2"/>
        <v>2.8833333333333333</v>
      </c>
      <c r="B89">
        <v>173</v>
      </c>
      <c r="C89" s="6">
        <v>0.75775356244761105</v>
      </c>
      <c r="D89" s="6">
        <v>0.67919080598592207</v>
      </c>
      <c r="E89">
        <f t="shared" si="3"/>
        <v>-0.38685318061089174</v>
      </c>
    </row>
    <row r="90" spans="1:5">
      <c r="A90" s="2">
        <f t="shared" si="2"/>
        <v>2.9</v>
      </c>
      <c r="B90">
        <v>174</v>
      </c>
      <c r="C90" s="6">
        <v>0.74937133277451795</v>
      </c>
      <c r="D90" s="6">
        <v>0.66927595768944459</v>
      </c>
      <c r="E90">
        <f t="shared" si="3"/>
        <v>-0.40155881109634523</v>
      </c>
    </row>
    <row r="91" spans="1:5">
      <c r="A91" s="2">
        <f t="shared" si="2"/>
        <v>2.9166666666666665</v>
      </c>
      <c r="B91">
        <v>175</v>
      </c>
      <c r="C91" s="6">
        <v>0.74832355406538142</v>
      </c>
      <c r="D91" s="6">
        <v>0.66804158076332742</v>
      </c>
      <c r="E91">
        <f t="shared" si="3"/>
        <v>-0.40340486073104598</v>
      </c>
    </row>
    <row r="92" spans="1:5">
      <c r="A92" s="2">
        <f t="shared" si="2"/>
        <v>2.95</v>
      </c>
      <c r="B92">
        <v>177</v>
      </c>
      <c r="C92" s="6">
        <v>0.74664710813076274</v>
      </c>
      <c r="D92" s="6">
        <v>0.66606886825519185</v>
      </c>
      <c r="E92">
        <f t="shared" si="3"/>
        <v>-0.4063622079991816</v>
      </c>
    </row>
    <row r="93" spans="1:5">
      <c r="A93" s="2">
        <f t="shared" si="2"/>
        <v>2.9666666666666668</v>
      </c>
      <c r="B93">
        <v>178</v>
      </c>
      <c r="C93" s="6">
        <v>0.74497066219614416</v>
      </c>
      <c r="D93" s="6">
        <v>0.66409896963669968</v>
      </c>
      <c r="E93">
        <f t="shared" si="3"/>
        <v>-0.40932408995496861</v>
      </c>
    </row>
    <row r="94" spans="1:5">
      <c r="A94" s="2">
        <f t="shared" si="2"/>
        <v>3.0166666666666666</v>
      </c>
      <c r="B94">
        <v>181</v>
      </c>
      <c r="C94" s="6">
        <v>0.73595976529756912</v>
      </c>
      <c r="D94" s="6">
        <v>0.65355872179665553</v>
      </c>
      <c r="E94">
        <f t="shared" si="3"/>
        <v>-0.42532289257659001</v>
      </c>
    </row>
    <row r="95" spans="1:5">
      <c r="A95" s="2">
        <f t="shared" si="2"/>
        <v>3.0333333333333332</v>
      </c>
      <c r="B95">
        <v>182</v>
      </c>
      <c r="C95" s="6">
        <v>0.73428331936295055</v>
      </c>
      <c r="D95" s="6">
        <v>0.6516066210128465</v>
      </c>
      <c r="E95">
        <f t="shared" si="3"/>
        <v>-0.42831424114435113</v>
      </c>
    </row>
    <row r="96" spans="1:5">
      <c r="A96" s="2">
        <f t="shared" si="2"/>
        <v>3.0666666666666669</v>
      </c>
      <c r="B96">
        <v>184</v>
      </c>
      <c r="C96" s="6">
        <v>0.73260687342833197</v>
      </c>
      <c r="D96" s="6">
        <v>0.64965729014856066</v>
      </c>
      <c r="E96">
        <f t="shared" si="3"/>
        <v>-0.4313103010607538</v>
      </c>
    </row>
    <row r="97" spans="1:5">
      <c r="A97" s="2">
        <f t="shared" si="2"/>
        <v>3.0833333333333335</v>
      </c>
      <c r="B97">
        <v>185</v>
      </c>
      <c r="C97" s="6">
        <v>0.73113998323554064</v>
      </c>
      <c r="D97" s="6">
        <v>0.64795389321011987</v>
      </c>
      <c r="E97">
        <f t="shared" si="3"/>
        <v>-0.433935737614837</v>
      </c>
    </row>
    <row r="98" spans="1:5">
      <c r="A98" s="2">
        <f t="shared" si="2"/>
        <v>3.1</v>
      </c>
      <c r="B98">
        <v>186</v>
      </c>
      <c r="C98" s="6">
        <v>0.72422464375523898</v>
      </c>
      <c r="D98" s="6">
        <v>0.63995197900558898</v>
      </c>
      <c r="E98">
        <f t="shared" si="3"/>
        <v>-0.44636213824728838</v>
      </c>
    </row>
    <row r="99" spans="1:5">
      <c r="A99" s="2">
        <f t="shared" si="2"/>
        <v>3.1333333333333333</v>
      </c>
      <c r="B99">
        <v>188</v>
      </c>
      <c r="C99" s="6">
        <v>0.7217099748533109</v>
      </c>
      <c r="D99" s="6">
        <v>0.63705375102761885</v>
      </c>
      <c r="E99">
        <f t="shared" si="3"/>
        <v>-0.45090124545086896</v>
      </c>
    </row>
    <row r="100" spans="1:5">
      <c r="A100" s="2">
        <f t="shared" si="2"/>
        <v>3.15</v>
      </c>
      <c r="B100">
        <v>189</v>
      </c>
      <c r="C100" s="6">
        <v>0.72108130762782896</v>
      </c>
      <c r="D100" s="6">
        <v>0.63633015320309527</v>
      </c>
      <c r="E100">
        <f t="shared" si="3"/>
        <v>-0.45203774152248433</v>
      </c>
    </row>
    <row r="101" spans="1:5">
      <c r="A101" s="2">
        <f t="shared" si="2"/>
        <v>3.1833333333333331</v>
      </c>
      <c r="B101">
        <v>191</v>
      </c>
      <c r="C101" s="6">
        <v>0.7185666387259011</v>
      </c>
      <c r="D101" s="6">
        <v>0.63343958945234013</v>
      </c>
      <c r="E101">
        <f t="shared" si="3"/>
        <v>-0.45659064374851605</v>
      </c>
    </row>
    <row r="102" spans="1:5">
      <c r="A102" s="2">
        <f t="shared" si="2"/>
        <v>3.2333333333333334</v>
      </c>
      <c r="B102">
        <v>194</v>
      </c>
      <c r="C102" s="6">
        <v>0.70934618608549882</v>
      </c>
      <c r="D102" s="6">
        <v>0.6228929790938067</v>
      </c>
      <c r="E102">
        <f t="shared" si="3"/>
        <v>-0.47338055810710872</v>
      </c>
    </row>
    <row r="103" spans="1:5">
      <c r="A103" s="2">
        <f t="shared" si="2"/>
        <v>3.25</v>
      </c>
      <c r="B103">
        <v>195</v>
      </c>
      <c r="C103" s="6">
        <v>0.70829840737636207</v>
      </c>
      <c r="D103" s="6">
        <v>0.62169965561623808</v>
      </c>
      <c r="E103">
        <f t="shared" si="3"/>
        <v>-0.47529817164581467</v>
      </c>
    </row>
    <row r="104" spans="1:5">
      <c r="A104" s="2">
        <f t="shared" si="2"/>
        <v>3.2666666666666666</v>
      </c>
      <c r="B104">
        <v>196</v>
      </c>
      <c r="C104" s="6">
        <v>0.7066219614417435</v>
      </c>
      <c r="D104" s="6">
        <v>0.61979251534408775</v>
      </c>
      <c r="E104">
        <f t="shared" si="3"/>
        <v>-0.47837050962252708</v>
      </c>
    </row>
    <row r="105" spans="1:5">
      <c r="A105" s="2">
        <f t="shared" si="2"/>
        <v>3.2833333333333332</v>
      </c>
      <c r="B105">
        <v>197</v>
      </c>
      <c r="C105" s="6">
        <v>0.70494551550712492</v>
      </c>
      <c r="D105" s="6">
        <v>0.61788804988297819</v>
      </c>
      <c r="E105">
        <f t="shared" si="3"/>
        <v>-0.48144798699058799</v>
      </c>
    </row>
    <row r="106" spans="1:5">
      <c r="A106" s="2">
        <f t="shared" si="2"/>
        <v>3.3166666666666669</v>
      </c>
      <c r="B106">
        <v>199</v>
      </c>
      <c r="C106" s="6">
        <v>0.69740150880134122</v>
      </c>
      <c r="D106" s="6">
        <v>0.60935090568908434</v>
      </c>
      <c r="E106">
        <f t="shared" si="3"/>
        <v>-0.49536097739374285</v>
      </c>
    </row>
    <row r="107" spans="1:5">
      <c r="A107" s="2">
        <f t="shared" si="2"/>
        <v>3.3333333333333335</v>
      </c>
      <c r="B107">
        <v>200</v>
      </c>
      <c r="C107" s="6">
        <v>0.69572506286672264</v>
      </c>
      <c r="D107" s="6">
        <v>0.60746105159345942</v>
      </c>
      <c r="E107">
        <f t="shared" si="3"/>
        <v>-0.49846721842609332</v>
      </c>
    </row>
    <row r="108" spans="1:5">
      <c r="A108" s="2">
        <f t="shared" si="2"/>
        <v>3.4</v>
      </c>
      <c r="B108">
        <v>204</v>
      </c>
      <c r="C108" s="6">
        <v>0.69132439228834863</v>
      </c>
      <c r="D108" s="6">
        <v>0.60251272404533562</v>
      </c>
      <c r="E108">
        <f t="shared" si="3"/>
        <v>-0.50664649509287962</v>
      </c>
    </row>
    <row r="109" spans="1:5">
      <c r="A109" s="2">
        <f t="shared" si="2"/>
        <v>3.4333333333333331</v>
      </c>
      <c r="B109">
        <v>206</v>
      </c>
      <c r="C109" s="6">
        <v>0.68357082984073758</v>
      </c>
      <c r="D109" s="6">
        <v>0.59383817544576933</v>
      </c>
      <c r="E109">
        <f t="shared" si="3"/>
        <v>-0.52114842864528532</v>
      </c>
    </row>
    <row r="110" spans="1:5">
      <c r="A110" s="2">
        <f t="shared" si="2"/>
        <v>3.45</v>
      </c>
      <c r="B110">
        <v>207</v>
      </c>
      <c r="C110" s="6">
        <v>0.68105616093880972</v>
      </c>
      <c r="D110" s="6">
        <v>0.59103677283409362</v>
      </c>
      <c r="E110">
        <f t="shared" si="3"/>
        <v>-0.52587704213422348</v>
      </c>
    </row>
    <row r="111" spans="1:5">
      <c r="A111" s="2">
        <f t="shared" si="2"/>
        <v>3.4833333333333334</v>
      </c>
      <c r="B111">
        <v>209</v>
      </c>
      <c r="C111" s="6">
        <v>0.67937971500419114</v>
      </c>
      <c r="D111" s="6">
        <v>0.58917241064499926</v>
      </c>
      <c r="E111">
        <f t="shared" si="3"/>
        <v>-0.52903642060031186</v>
      </c>
    </row>
    <row r="112" spans="1:5">
      <c r="A112" s="2">
        <f t="shared" si="2"/>
        <v>3.5</v>
      </c>
      <c r="B112">
        <v>210</v>
      </c>
      <c r="C112" s="6">
        <v>0.67791282481139992</v>
      </c>
      <c r="D112" s="6">
        <v>0.58754321471018933</v>
      </c>
      <c r="E112">
        <f t="shared" si="3"/>
        <v>-0.53180547871548933</v>
      </c>
    </row>
    <row r="113" spans="1:5">
      <c r="A113" s="2">
        <f t="shared" si="2"/>
        <v>3.5333333333333332</v>
      </c>
      <c r="B113">
        <v>212</v>
      </c>
      <c r="C113" s="6">
        <v>0.6703688181056161</v>
      </c>
      <c r="D113" s="6">
        <v>0.57919562427653337</v>
      </c>
      <c r="E113">
        <f t="shared" si="3"/>
        <v>-0.54611499271034647</v>
      </c>
    </row>
    <row r="114" spans="1:5">
      <c r="A114" s="2">
        <f t="shared" si="2"/>
        <v>3.5666666666666669</v>
      </c>
      <c r="B114">
        <v>214</v>
      </c>
      <c r="C114" s="6">
        <v>0.66764459346186089</v>
      </c>
      <c r="D114" s="6">
        <v>0.57619396527997113</v>
      </c>
      <c r="E114">
        <f t="shared" si="3"/>
        <v>-0.5513109296944837</v>
      </c>
    </row>
    <row r="115" spans="1:5">
      <c r="A115" s="2">
        <f t="shared" si="2"/>
        <v>3.5833333333333335</v>
      </c>
      <c r="B115">
        <v>215</v>
      </c>
      <c r="C115" s="6">
        <v>0.66596814752724232</v>
      </c>
      <c r="D115" s="6">
        <v>0.5743501362667035</v>
      </c>
      <c r="E115">
        <f t="shared" si="3"/>
        <v>-0.55451607513698076</v>
      </c>
    </row>
    <row r="116" spans="1:5">
      <c r="A116" s="2">
        <f t="shared" si="2"/>
        <v>3.6166666666666667</v>
      </c>
      <c r="B116">
        <v>217</v>
      </c>
      <c r="C116" s="6">
        <v>0.66450125733445087</v>
      </c>
      <c r="D116" s="6">
        <v>0.5727388719292108</v>
      </c>
      <c r="E116">
        <f t="shared" si="3"/>
        <v>-0.55732538703115164</v>
      </c>
    </row>
    <row r="117" spans="1:5">
      <c r="A117" s="2">
        <f t="shared" si="2"/>
        <v>3.6333333333333333</v>
      </c>
      <c r="B117">
        <v>218</v>
      </c>
      <c r="C117" s="6">
        <v>0.65674769488683993</v>
      </c>
      <c r="D117" s="6">
        <v>0.56425438818177032</v>
      </c>
      <c r="E117">
        <f t="shared" si="3"/>
        <v>-0.57225008629786034</v>
      </c>
    </row>
    <row r="118" spans="1:5">
      <c r="A118" s="2">
        <f t="shared" si="2"/>
        <v>3.65</v>
      </c>
      <c r="B118">
        <v>219</v>
      </c>
      <c r="C118" s="6">
        <v>0.65528080469404859</v>
      </c>
      <c r="D118" s="6">
        <v>0.56265528063839032</v>
      </c>
      <c r="E118">
        <f t="shared" si="3"/>
        <v>-0.57508812853133617</v>
      </c>
    </row>
    <row r="119" spans="1:5">
      <c r="A119" s="2">
        <f t="shared" si="2"/>
        <v>3.6666666666666665</v>
      </c>
      <c r="B119">
        <v>220</v>
      </c>
      <c r="C119" s="6">
        <v>0.65360435875943002</v>
      </c>
      <c r="D119" s="6">
        <v>0.56083008162502956</v>
      </c>
      <c r="E119">
        <f t="shared" si="3"/>
        <v>-0.5783373041421761</v>
      </c>
    </row>
    <row r="120" spans="1:5">
      <c r="A120" s="2">
        <f t="shared" si="2"/>
        <v>3.7</v>
      </c>
      <c r="B120">
        <v>222</v>
      </c>
      <c r="C120" s="6">
        <v>0.65276613579212073</v>
      </c>
      <c r="D120" s="6">
        <v>0.55991842157053084</v>
      </c>
      <c r="E120">
        <f t="shared" si="3"/>
        <v>-0.57996418163159646</v>
      </c>
    </row>
    <row r="121" spans="1:5">
      <c r="A121" s="2">
        <f t="shared" si="2"/>
        <v>3.7166666666666668</v>
      </c>
      <c r="B121">
        <v>223</v>
      </c>
      <c r="C121" s="6">
        <v>0.6508801341156748</v>
      </c>
      <c r="D121" s="6">
        <v>0.55786947224051897</v>
      </c>
      <c r="E121">
        <f t="shared" si="3"/>
        <v>-0.58363026468045998</v>
      </c>
    </row>
    <row r="122" spans="1:5">
      <c r="A122" s="2">
        <f t="shared" si="2"/>
        <v>3.75</v>
      </c>
      <c r="B122">
        <v>225</v>
      </c>
      <c r="C122" s="6">
        <v>0.64333612740989099</v>
      </c>
      <c r="D122" s="6">
        <v>0.54970519183035049</v>
      </c>
      <c r="E122">
        <f t="shared" si="3"/>
        <v>-0.59837315931684554</v>
      </c>
    </row>
    <row r="123" spans="1:5">
      <c r="A123" s="2">
        <f t="shared" si="2"/>
        <v>3.7666666666666666</v>
      </c>
      <c r="B123">
        <v>226</v>
      </c>
      <c r="C123" s="6">
        <v>0.64103101424979048</v>
      </c>
      <c r="D123" s="6">
        <v>0.54722056067997793</v>
      </c>
      <c r="E123">
        <f t="shared" si="3"/>
        <v>-0.60290333903762927</v>
      </c>
    </row>
    <row r="124" spans="1:5">
      <c r="A124" s="2">
        <f t="shared" si="2"/>
        <v>3.7833333333333332</v>
      </c>
      <c r="B124">
        <v>227</v>
      </c>
      <c r="C124" s="6">
        <v>0.64019279128248108</v>
      </c>
      <c r="D124" s="6">
        <v>0.54631821509906875</v>
      </c>
      <c r="E124">
        <f t="shared" si="3"/>
        <v>-0.6045536614691609</v>
      </c>
    </row>
    <row r="125" spans="1:5">
      <c r="A125" s="2">
        <f t="shared" si="2"/>
        <v>3.8</v>
      </c>
      <c r="B125">
        <v>228</v>
      </c>
      <c r="C125" s="6">
        <v>0.6385163453478625</v>
      </c>
      <c r="D125" s="6">
        <v>0.54451537095592373</v>
      </c>
      <c r="E125">
        <f t="shared" si="3"/>
        <v>-0.60785910752010319</v>
      </c>
    </row>
    <row r="126" spans="1:5">
      <c r="A126" s="2">
        <f t="shared" si="2"/>
        <v>3.8166666666666669</v>
      </c>
      <c r="B126">
        <v>229</v>
      </c>
      <c r="C126" s="6">
        <v>0.63767812238055321</v>
      </c>
      <c r="D126" s="6">
        <v>0.54361487113389129</v>
      </c>
      <c r="E126">
        <f t="shared" si="3"/>
        <v>-0.60951424032089163</v>
      </c>
    </row>
    <row r="127" spans="1:5">
      <c r="A127" s="2">
        <f t="shared" si="2"/>
        <v>3.85</v>
      </c>
      <c r="B127">
        <v>231</v>
      </c>
      <c r="C127" s="6">
        <v>0.63704945515507128</v>
      </c>
      <c r="D127" s="6">
        <v>0.54293989923566455</v>
      </c>
      <c r="E127">
        <f t="shared" si="3"/>
        <v>-0.61075664798124318</v>
      </c>
    </row>
    <row r="128" spans="1:5">
      <c r="A128" s="2">
        <f t="shared" si="2"/>
        <v>3.8666666666666667</v>
      </c>
      <c r="B128">
        <v>232</v>
      </c>
      <c r="C128" s="6">
        <v>0.62887678122380553</v>
      </c>
      <c r="D128" s="6">
        <v>0.53419657325436154</v>
      </c>
      <c r="E128">
        <f t="shared" si="3"/>
        <v>-0.62699139305099638</v>
      </c>
    </row>
    <row r="129" spans="1:5">
      <c r="A129" s="2">
        <f t="shared" si="2"/>
        <v>3.8833333333333333</v>
      </c>
      <c r="B129">
        <v>233</v>
      </c>
      <c r="C129" s="6">
        <v>0.62782900251466889</v>
      </c>
      <c r="D129" s="6">
        <v>0.53307982231794304</v>
      </c>
      <c r="E129">
        <f t="shared" si="3"/>
        <v>-0.62908410558284644</v>
      </c>
    </row>
    <row r="130" spans="1:5">
      <c r="A130" s="2">
        <f t="shared" si="2"/>
        <v>3.9</v>
      </c>
      <c r="B130">
        <v>234</v>
      </c>
      <c r="C130" s="6">
        <v>0.62615255658005031</v>
      </c>
      <c r="D130" s="6">
        <v>0.53129499200258934</v>
      </c>
      <c r="E130">
        <f t="shared" si="3"/>
        <v>-0.6324378715011727</v>
      </c>
    </row>
    <row r="131" spans="1:5">
      <c r="A131" s="2">
        <f t="shared" ref="A131:A194" si="4">B131/60</f>
        <v>3.9166666666666665</v>
      </c>
      <c r="B131">
        <v>235</v>
      </c>
      <c r="C131" s="6">
        <v>0.62531433361274102</v>
      </c>
      <c r="D131" s="6">
        <v>0.53040348530961323</v>
      </c>
      <c r="E131">
        <f t="shared" ref="E131:E194" si="5">LN(D131)</f>
        <v>-0.63411726903551802</v>
      </c>
    </row>
    <row r="132" spans="1:5">
      <c r="A132" s="2">
        <f t="shared" si="4"/>
        <v>3.95</v>
      </c>
      <c r="B132">
        <v>237</v>
      </c>
      <c r="C132" s="6">
        <v>0.62363788767812234</v>
      </c>
      <c r="D132" s="6">
        <v>0.52862228577247672</v>
      </c>
      <c r="E132">
        <f t="shared" si="5"/>
        <v>-0.63748111770732108</v>
      </c>
    </row>
    <row r="133" spans="1:5">
      <c r="A133" s="2">
        <f t="shared" si="4"/>
        <v>3.9666666666666668</v>
      </c>
      <c r="B133">
        <v>238</v>
      </c>
      <c r="C133" s="6">
        <v>0.61546521374685659</v>
      </c>
      <c r="D133" s="6">
        <v>0.51997342196167362</v>
      </c>
      <c r="E133">
        <f t="shared" si="5"/>
        <v>-0.65397758032507314</v>
      </c>
    </row>
    <row r="134" spans="1:5">
      <c r="A134" s="2">
        <f t="shared" si="4"/>
        <v>3.9833333333333334</v>
      </c>
      <c r="B134">
        <v>239</v>
      </c>
      <c r="C134" s="6">
        <v>0.61483654652137465</v>
      </c>
      <c r="D134" s="6">
        <v>0.51931048515119216</v>
      </c>
      <c r="E134">
        <f t="shared" si="5"/>
        <v>-0.65525333740330405</v>
      </c>
    </row>
    <row r="135" spans="1:5">
      <c r="A135" s="2">
        <f t="shared" si="4"/>
        <v>4</v>
      </c>
      <c r="B135">
        <v>240</v>
      </c>
      <c r="C135" s="6">
        <v>0.61316010058675607</v>
      </c>
      <c r="D135" s="6">
        <v>0.51754429523571066</v>
      </c>
      <c r="E135">
        <f t="shared" si="5"/>
        <v>-0.6586601628472486</v>
      </c>
    </row>
    <row r="136" spans="1:5">
      <c r="A136" s="2">
        <f t="shared" si="4"/>
        <v>4.0166666666666666</v>
      </c>
      <c r="B136">
        <v>241</v>
      </c>
      <c r="C136" s="6">
        <v>0.61232187761944679</v>
      </c>
      <c r="D136" s="6">
        <v>0.51666209455134482</v>
      </c>
      <c r="E136">
        <f t="shared" si="5"/>
        <v>-0.66036620703157101</v>
      </c>
    </row>
    <row r="137" spans="1:5">
      <c r="A137" s="2">
        <f t="shared" si="4"/>
        <v>4.0333333333333332</v>
      </c>
      <c r="B137">
        <v>242</v>
      </c>
      <c r="C137" s="6">
        <v>0.6114836546521375</v>
      </c>
      <c r="D137" s="6">
        <v>0.51578048924452868</v>
      </c>
      <c r="E137">
        <f t="shared" si="5"/>
        <v>-0.66207401245325159</v>
      </c>
    </row>
    <row r="138" spans="1:5">
      <c r="A138" s="2">
        <f t="shared" si="4"/>
        <v>4.05</v>
      </c>
      <c r="B138">
        <v>243</v>
      </c>
      <c r="C138" s="6">
        <v>0.61064543168482821</v>
      </c>
      <c r="D138" s="6">
        <v>0.51489947871275521</v>
      </c>
      <c r="E138">
        <f t="shared" si="5"/>
        <v>-0.66378358433537965</v>
      </c>
    </row>
    <row r="139" spans="1:5">
      <c r="A139" s="2">
        <f t="shared" si="4"/>
        <v>4.0666666666666664</v>
      </c>
      <c r="B139">
        <v>244</v>
      </c>
      <c r="C139" s="6">
        <v>0.60435875943000839</v>
      </c>
      <c r="D139" s="6">
        <v>0.50831079757822228</v>
      </c>
      <c r="E139">
        <f t="shared" si="5"/>
        <v>-0.67666221222446032</v>
      </c>
    </row>
    <row r="140" spans="1:5">
      <c r="A140" s="2">
        <f t="shared" si="4"/>
        <v>4.083333333333333</v>
      </c>
      <c r="B140">
        <v>245</v>
      </c>
      <c r="C140" s="6">
        <v>0.60184409052808041</v>
      </c>
      <c r="D140" s="6">
        <v>0.50568462679189319</v>
      </c>
      <c r="E140">
        <f t="shared" si="5"/>
        <v>-0.68184207121611906</v>
      </c>
    </row>
    <row r="141" spans="1:5">
      <c r="A141" s="2">
        <f t="shared" si="4"/>
        <v>4.0999999999999996</v>
      </c>
      <c r="B141">
        <v>246</v>
      </c>
      <c r="C141" s="6">
        <v>0.60100586756077112</v>
      </c>
      <c r="D141" s="6">
        <v>0.50481041312959818</v>
      </c>
      <c r="E141">
        <f t="shared" si="5"/>
        <v>-0.68357233973968701</v>
      </c>
    </row>
    <row r="142" spans="1:5">
      <c r="A142" s="2">
        <f t="shared" si="4"/>
        <v>4.1166666666666663</v>
      </c>
      <c r="B142">
        <v>247</v>
      </c>
      <c r="C142" s="6">
        <v>0.60037720033528919</v>
      </c>
      <c r="D142" s="6">
        <v>0.50415513833863623</v>
      </c>
      <c r="E142">
        <f t="shared" si="5"/>
        <v>-0.68487124411186795</v>
      </c>
    </row>
    <row r="143" spans="1:5">
      <c r="A143" s="2">
        <f t="shared" si="4"/>
        <v>4.1500000000000004</v>
      </c>
      <c r="B143">
        <v>249</v>
      </c>
      <c r="C143" s="6">
        <v>0.59891031014249785</v>
      </c>
      <c r="D143" s="6">
        <v>0.50262744716910812</v>
      </c>
      <c r="E143">
        <f t="shared" si="5"/>
        <v>-0.6879060449994151</v>
      </c>
    </row>
    <row r="144" spans="1:5">
      <c r="A144" s="2">
        <f t="shared" si="4"/>
        <v>4.1833333333333336</v>
      </c>
      <c r="B144">
        <v>251</v>
      </c>
      <c r="C144" s="6">
        <v>0.5915758591785415</v>
      </c>
      <c r="D144" s="6">
        <v>0.49501584002391996</v>
      </c>
      <c r="E144">
        <f t="shared" si="5"/>
        <v>-0.70316551687711426</v>
      </c>
    </row>
    <row r="145" spans="1:5">
      <c r="A145" s="2">
        <f t="shared" si="4"/>
        <v>4.2</v>
      </c>
      <c r="B145">
        <v>252</v>
      </c>
      <c r="C145" s="6">
        <v>0.58906119027661363</v>
      </c>
      <c r="D145" s="6">
        <v>0.49241640077413606</v>
      </c>
      <c r="E145">
        <f t="shared" si="5"/>
        <v>-0.70843057739928572</v>
      </c>
    </row>
    <row r="146" spans="1:5">
      <c r="A146" s="2">
        <f t="shared" si="4"/>
        <v>4.2166666666666668</v>
      </c>
      <c r="B146">
        <v>253</v>
      </c>
      <c r="C146" s="6">
        <v>0.58822296730930435</v>
      </c>
      <c r="D146" s="6">
        <v>0.49155107971004186</v>
      </c>
      <c r="E146">
        <f t="shared" si="5"/>
        <v>-0.71018941862997875</v>
      </c>
    </row>
    <row r="147" spans="1:5">
      <c r="A147" s="2">
        <f t="shared" si="4"/>
        <v>4.2333333333333334</v>
      </c>
      <c r="B147">
        <v>254</v>
      </c>
      <c r="C147" s="6">
        <v>0.58675607711651301</v>
      </c>
      <c r="D147" s="6">
        <v>0.49003815921360361</v>
      </c>
      <c r="E147">
        <f t="shared" si="5"/>
        <v>-0.713272014963509</v>
      </c>
    </row>
    <row r="148" spans="1:5">
      <c r="A148" s="2">
        <f t="shared" si="4"/>
        <v>4.2666666666666666</v>
      </c>
      <c r="B148">
        <v>256</v>
      </c>
      <c r="C148" s="6">
        <v>0.58507963118189432</v>
      </c>
      <c r="D148" s="6">
        <v>0.48831127214087461</v>
      </c>
      <c r="E148">
        <f t="shared" si="5"/>
        <v>-0.71680222372289648</v>
      </c>
    </row>
    <row r="149" spans="1:5">
      <c r="A149" s="2">
        <f t="shared" si="4"/>
        <v>4.2833333333333332</v>
      </c>
      <c r="B149">
        <v>257</v>
      </c>
      <c r="C149" s="6">
        <v>0.57879295892707461</v>
      </c>
      <c r="D149" s="6">
        <v>0.48185593532737153</v>
      </c>
      <c r="E149">
        <f t="shared" si="5"/>
        <v>-0.73011009897016432</v>
      </c>
    </row>
    <row r="150" spans="1:5">
      <c r="A150" s="2">
        <f t="shared" si="4"/>
        <v>4.3</v>
      </c>
      <c r="B150">
        <v>258</v>
      </c>
      <c r="C150" s="6">
        <v>0.57627829002514674</v>
      </c>
      <c r="D150" s="6">
        <v>0.47928282153513202</v>
      </c>
      <c r="E150">
        <f t="shared" si="5"/>
        <v>-0.73546441419506126</v>
      </c>
    </row>
    <row r="151" spans="1:5">
      <c r="A151" s="2">
        <f t="shared" si="4"/>
        <v>4.333333333333333</v>
      </c>
      <c r="B151">
        <v>260</v>
      </c>
      <c r="C151" s="6">
        <v>0.57481139983235541</v>
      </c>
      <c r="D151" s="6">
        <v>0.47778420931664872</v>
      </c>
      <c r="E151">
        <f t="shared" si="5"/>
        <v>-0.73859609336687837</v>
      </c>
    </row>
    <row r="152" spans="1:5">
      <c r="A152" s="2">
        <f t="shared" si="4"/>
        <v>4.3499999999999996</v>
      </c>
      <c r="B152">
        <v>261</v>
      </c>
      <c r="C152" s="6">
        <v>0.57313495389773672</v>
      </c>
      <c r="D152" s="6">
        <v>0.47607364393224083</v>
      </c>
      <c r="E152">
        <f t="shared" si="5"/>
        <v>-0.74218272257435269</v>
      </c>
    </row>
    <row r="153" spans="1:5">
      <c r="A153" s="2">
        <f t="shared" si="4"/>
        <v>4.3833333333333337</v>
      </c>
      <c r="B153">
        <v>263</v>
      </c>
      <c r="C153" s="6">
        <v>0.56580050293378037</v>
      </c>
      <c r="D153" s="6">
        <v>0.46861657711112065</v>
      </c>
      <c r="E153">
        <f t="shared" si="5"/>
        <v>-0.75797037771016373</v>
      </c>
    </row>
    <row r="154" spans="1:5">
      <c r="A154" s="2">
        <f t="shared" si="4"/>
        <v>4.5</v>
      </c>
      <c r="B154">
        <v>270</v>
      </c>
      <c r="C154" s="6">
        <v>0.55301760268231348</v>
      </c>
      <c r="D154" s="6">
        <v>0.45572280802121179</v>
      </c>
      <c r="E154">
        <f t="shared" si="5"/>
        <v>-0.78587053144643626</v>
      </c>
    </row>
    <row r="155" spans="1:5">
      <c r="A155" s="2">
        <f t="shared" si="4"/>
        <v>4.5166666666666666</v>
      </c>
      <c r="B155">
        <v>271</v>
      </c>
      <c r="C155" s="6">
        <v>0.5513411567476949</v>
      </c>
      <c r="D155" s="6">
        <v>0.45404143216075904</v>
      </c>
      <c r="E155">
        <f t="shared" si="5"/>
        <v>-0.78956682483876472</v>
      </c>
    </row>
    <row r="156" spans="1:5">
      <c r="A156" s="2">
        <f t="shared" si="4"/>
        <v>4.5333333333333332</v>
      </c>
      <c r="B156">
        <v>272</v>
      </c>
      <c r="C156" s="6">
        <v>0.55050293378038562</v>
      </c>
      <c r="D156" s="6">
        <v>0.45320157488143148</v>
      </c>
      <c r="E156">
        <f t="shared" si="5"/>
        <v>-0.79141827480909976</v>
      </c>
    </row>
    <row r="157" spans="1:5">
      <c r="A157" s="2">
        <f t="shared" si="4"/>
        <v>4.5666666666666664</v>
      </c>
      <c r="B157">
        <v>274</v>
      </c>
      <c r="C157" s="6">
        <v>0.54819782062028499</v>
      </c>
      <c r="D157" s="6">
        <v>0.45089481732319886</v>
      </c>
      <c r="E157">
        <f t="shared" si="5"/>
        <v>-0.79652118769257119</v>
      </c>
    </row>
    <row r="158" spans="1:5">
      <c r="A158" s="2">
        <f t="shared" si="4"/>
        <v>4.583333333333333</v>
      </c>
      <c r="B158">
        <v>275</v>
      </c>
      <c r="C158" s="6">
        <v>0.5473595976529757</v>
      </c>
      <c r="D158" s="6">
        <v>0.45005703112269824</v>
      </c>
      <c r="E158">
        <f t="shared" si="5"/>
        <v>-0.79838096841985995</v>
      </c>
    </row>
    <row r="159" spans="1:5">
      <c r="A159" s="2">
        <f t="shared" si="4"/>
        <v>4.6166666666666663</v>
      </c>
      <c r="B159">
        <v>277</v>
      </c>
      <c r="C159" s="6">
        <v>0.5393964794635373</v>
      </c>
      <c r="D159" s="6">
        <v>0.44212546643945583</v>
      </c>
      <c r="E159">
        <f t="shared" si="5"/>
        <v>-0.81616157646252052</v>
      </c>
    </row>
    <row r="160" spans="1:5">
      <c r="A160" s="2">
        <f t="shared" si="4"/>
        <v>4.6333333333333337</v>
      </c>
      <c r="B160">
        <v>278</v>
      </c>
      <c r="C160" s="6">
        <v>0.53792958927074597</v>
      </c>
      <c r="D160" s="6">
        <v>0.44066977574789795</v>
      </c>
      <c r="E160">
        <f t="shared" si="5"/>
        <v>-0.81945949185980249</v>
      </c>
    </row>
    <row r="161" spans="1:5">
      <c r="A161" s="2">
        <f t="shared" si="4"/>
        <v>4.666666666666667</v>
      </c>
      <c r="B161">
        <v>280</v>
      </c>
      <c r="C161" s="6">
        <v>0.53646269907795474</v>
      </c>
      <c r="D161" s="6">
        <v>0.43921575387960277</v>
      </c>
      <c r="E161">
        <f t="shared" si="5"/>
        <v>-0.82276451994103361</v>
      </c>
    </row>
    <row r="162" spans="1:5">
      <c r="A162" s="2">
        <f t="shared" si="4"/>
        <v>4.7</v>
      </c>
      <c r="B162">
        <v>282</v>
      </c>
      <c r="C162" s="6">
        <v>0.52849958088851634</v>
      </c>
      <c r="D162" s="6">
        <v>0.43135148796360639</v>
      </c>
      <c r="E162">
        <f t="shared" si="5"/>
        <v>-0.84083200391500312</v>
      </c>
    </row>
    <row r="163" spans="1:5">
      <c r="A163" s="2">
        <f t="shared" si="4"/>
        <v>4.7166666666666668</v>
      </c>
      <c r="B163">
        <v>283</v>
      </c>
      <c r="C163" s="6">
        <v>0.527032690695725</v>
      </c>
      <c r="D163" s="6">
        <v>0.42990812604461048</v>
      </c>
      <c r="E163">
        <f t="shared" si="5"/>
        <v>-0.84418375348452668</v>
      </c>
    </row>
    <row r="164" spans="1:5">
      <c r="A164" s="2">
        <f t="shared" si="4"/>
        <v>4.7333333333333334</v>
      </c>
      <c r="B164">
        <v>284</v>
      </c>
      <c r="C164" s="6">
        <v>0.52556580050293378</v>
      </c>
      <c r="D164" s="6">
        <v>0.42846641179903816</v>
      </c>
      <c r="E164">
        <f t="shared" si="5"/>
        <v>-0.8475429295497755</v>
      </c>
    </row>
    <row r="165" spans="1:5">
      <c r="A165" s="2">
        <f t="shared" si="4"/>
        <v>4.7666666666666666</v>
      </c>
      <c r="B165">
        <v>286</v>
      </c>
      <c r="C165" s="6">
        <v>0.52472757753562449</v>
      </c>
      <c r="D165" s="6">
        <v>0.4276433137736072</v>
      </c>
      <c r="E165">
        <f t="shared" si="5"/>
        <v>-0.84946580988732878</v>
      </c>
    </row>
    <row r="166" spans="1:5">
      <c r="A166" s="2">
        <f t="shared" si="4"/>
        <v>4.7833333333333332</v>
      </c>
      <c r="B166">
        <v>287</v>
      </c>
      <c r="C166" s="6">
        <v>0.52326068734283315</v>
      </c>
      <c r="D166" s="6">
        <v>0.42620418303456009</v>
      </c>
      <c r="E166">
        <f t="shared" si="5"/>
        <v>-0.85283674464368187</v>
      </c>
    </row>
    <row r="167" spans="1:5">
      <c r="A167" s="2">
        <f t="shared" si="4"/>
        <v>4.8</v>
      </c>
      <c r="B167">
        <v>288</v>
      </c>
      <c r="C167" s="6">
        <v>0.52263202011735121</v>
      </c>
      <c r="D167" s="6">
        <v>0.42558791505559779</v>
      </c>
      <c r="E167">
        <f t="shared" si="5"/>
        <v>-0.85428373643398325</v>
      </c>
    </row>
    <row r="168" spans="1:5">
      <c r="A168" s="2">
        <f t="shared" si="4"/>
        <v>4.8166666666666664</v>
      </c>
      <c r="B168">
        <v>289</v>
      </c>
      <c r="C168" s="6">
        <v>0.51487845766974016</v>
      </c>
      <c r="D168" s="6">
        <v>0.41801196406506691</v>
      </c>
      <c r="E168">
        <f t="shared" si="5"/>
        <v>-0.87224522470175525</v>
      </c>
    </row>
    <row r="169" spans="1:5">
      <c r="A169" s="2">
        <f t="shared" si="4"/>
        <v>4.833333333333333</v>
      </c>
      <c r="B169">
        <v>290</v>
      </c>
      <c r="C169" s="6">
        <v>0.51341156747694883</v>
      </c>
      <c r="D169" s="6">
        <v>0.41658379409478269</v>
      </c>
      <c r="E169">
        <f t="shared" si="5"/>
        <v>-0.87566765130849045</v>
      </c>
    </row>
    <row r="170" spans="1:5">
      <c r="A170" s="2">
        <f t="shared" si="4"/>
        <v>4.8499999999999996</v>
      </c>
      <c r="B170">
        <v>291</v>
      </c>
      <c r="C170" s="6">
        <v>0.51299245599329424</v>
      </c>
      <c r="D170" s="6">
        <v>0.41617604352251836</v>
      </c>
      <c r="E170">
        <f t="shared" si="5"/>
        <v>-0.87664692669241484</v>
      </c>
    </row>
    <row r="171" spans="1:5">
      <c r="A171" s="2">
        <f t="shared" si="4"/>
        <v>4.8666666666666663</v>
      </c>
      <c r="B171">
        <v>292</v>
      </c>
      <c r="C171" s="6">
        <v>0.5119446772841576</v>
      </c>
      <c r="D171" s="6">
        <v>0.41515724586020969</v>
      </c>
      <c r="E171">
        <f t="shared" si="5"/>
        <v>-0.8790979248308185</v>
      </c>
    </row>
    <row r="172" spans="1:5">
      <c r="A172" s="2">
        <f t="shared" si="4"/>
        <v>4.8833333333333337</v>
      </c>
      <c r="B172">
        <v>293</v>
      </c>
      <c r="C172" s="6">
        <v>0.51047778709136626</v>
      </c>
      <c r="D172" s="6">
        <v>0.41373231660061111</v>
      </c>
      <c r="E172">
        <f t="shared" si="5"/>
        <v>-0.88253609253808618</v>
      </c>
    </row>
    <row r="173" spans="1:5">
      <c r="A173" s="2">
        <f t="shared" si="4"/>
        <v>4.9000000000000004</v>
      </c>
      <c r="B173">
        <v>294</v>
      </c>
      <c r="C173" s="6">
        <v>0.50984911986588433</v>
      </c>
      <c r="D173" s="6">
        <v>0.41312212755397876</v>
      </c>
      <c r="E173">
        <f t="shared" si="5"/>
        <v>-0.88401202137106027</v>
      </c>
    </row>
    <row r="174" spans="1:5">
      <c r="A174" s="2">
        <f t="shared" si="4"/>
        <v>4.916666666666667</v>
      </c>
      <c r="B174">
        <v>295</v>
      </c>
      <c r="C174" s="6">
        <v>0.50838222967309299</v>
      </c>
      <c r="D174" s="6">
        <v>0.41169950633915098</v>
      </c>
      <c r="E174">
        <f t="shared" si="5"/>
        <v>-0.88746154928605703</v>
      </c>
    </row>
    <row r="175" spans="1:5">
      <c r="A175" s="2">
        <f t="shared" si="4"/>
        <v>4.9333333333333336</v>
      </c>
      <c r="B175">
        <v>296</v>
      </c>
      <c r="C175" s="6">
        <v>0.50146689019279134</v>
      </c>
      <c r="D175" s="6">
        <v>0.40501453450202912</v>
      </c>
      <c r="E175">
        <f t="shared" si="5"/>
        <v>-0.90383232486021337</v>
      </c>
    </row>
    <row r="176" spans="1:5">
      <c r="A176" s="2">
        <f t="shared" si="4"/>
        <v>4.9666666666666668</v>
      </c>
      <c r="B176">
        <v>298</v>
      </c>
      <c r="C176" s="6">
        <v>0.49937133277451801</v>
      </c>
      <c r="D176" s="6">
        <v>0.40299581647256744</v>
      </c>
      <c r="E176">
        <f t="shared" si="5"/>
        <v>-0.90882909805070777</v>
      </c>
    </row>
    <row r="177" spans="1:5">
      <c r="A177" s="2">
        <f t="shared" si="4"/>
        <v>4.9833333333333334</v>
      </c>
      <c r="B177">
        <v>299</v>
      </c>
      <c r="C177" s="6">
        <v>0.49853310980720872</v>
      </c>
      <c r="D177" s="6">
        <v>0.40218924145484103</v>
      </c>
      <c r="E177">
        <f t="shared" si="5"/>
        <v>-0.91083255124341878</v>
      </c>
    </row>
    <row r="178" spans="1:5">
      <c r="A178" s="2">
        <f t="shared" si="4"/>
        <v>5</v>
      </c>
      <c r="B178">
        <v>300</v>
      </c>
      <c r="C178" s="6">
        <v>0.49769488683989943</v>
      </c>
      <c r="D178" s="6">
        <v>0.40138318693402059</v>
      </c>
      <c r="E178">
        <f t="shared" si="5"/>
        <v>-0.91283872956087042</v>
      </c>
    </row>
    <row r="179" spans="1:5">
      <c r="A179" s="2">
        <f t="shared" si="4"/>
        <v>5.0166666666666666</v>
      </c>
      <c r="B179">
        <v>301</v>
      </c>
      <c r="C179" s="6">
        <v>0.4960184409052808</v>
      </c>
      <c r="D179" s="6">
        <v>0.39977263736908236</v>
      </c>
      <c r="E179">
        <f t="shared" si="5"/>
        <v>-0.91685930005570859</v>
      </c>
    </row>
    <row r="180" spans="1:5">
      <c r="A180" s="2">
        <f t="shared" si="4"/>
        <v>5.0333333333333332</v>
      </c>
      <c r="B180">
        <v>302</v>
      </c>
      <c r="C180" s="6">
        <v>0.49538977367979886</v>
      </c>
      <c r="D180" s="6">
        <v>0.39916921670429351</v>
      </c>
      <c r="E180">
        <f t="shared" si="5"/>
        <v>-0.91836984998234172</v>
      </c>
    </row>
    <row r="181" spans="1:5">
      <c r="A181" s="2">
        <f t="shared" si="4"/>
        <v>5.05</v>
      </c>
      <c r="B181">
        <v>303</v>
      </c>
      <c r="C181" s="6">
        <v>0.49455155071248946</v>
      </c>
      <c r="D181" s="6">
        <v>0.39836510956639376</v>
      </c>
      <c r="E181">
        <f t="shared" si="5"/>
        <v>-0.92038633349630372</v>
      </c>
    </row>
    <row r="182" spans="1:5">
      <c r="A182" s="2">
        <f t="shared" si="4"/>
        <v>5.0666666666666664</v>
      </c>
      <c r="B182">
        <v>304</v>
      </c>
      <c r="C182" s="6">
        <v>0.48637887678122377</v>
      </c>
      <c r="D182" s="6">
        <v>0.39055214086277024</v>
      </c>
      <c r="E182">
        <f t="shared" si="5"/>
        <v>-0.94019379527968427</v>
      </c>
    </row>
    <row r="183" spans="1:5">
      <c r="A183" s="2">
        <f t="shared" si="4"/>
        <v>5.1166666666666663</v>
      </c>
      <c r="B183">
        <v>307</v>
      </c>
      <c r="C183" s="6">
        <v>0.48323554065381391</v>
      </c>
      <c r="D183" s="6">
        <v>0.38756016985395308</v>
      </c>
      <c r="E183">
        <f t="shared" si="5"/>
        <v>-0.94788416520050789</v>
      </c>
    </row>
    <row r="184" spans="1:5">
      <c r="A184" s="2">
        <f t="shared" si="4"/>
        <v>5.15</v>
      </c>
      <c r="B184">
        <v>309</v>
      </c>
      <c r="C184" s="6">
        <v>0.48239731768650462</v>
      </c>
      <c r="D184" s="6">
        <v>0.38676352658144247</v>
      </c>
      <c r="E184">
        <f t="shared" si="5"/>
        <v>-0.94994181514007492</v>
      </c>
    </row>
    <row r="185" spans="1:5">
      <c r="A185" s="2">
        <f t="shared" si="4"/>
        <v>5.166666666666667</v>
      </c>
      <c r="B185">
        <v>310</v>
      </c>
      <c r="C185" s="6">
        <v>0.48093042749371334</v>
      </c>
      <c r="D185" s="6">
        <v>0.38537062994671795</v>
      </c>
      <c r="E185">
        <f t="shared" si="5"/>
        <v>-0.95354973258265985</v>
      </c>
    </row>
    <row r="186" spans="1:5">
      <c r="A186" s="2">
        <f t="shared" si="4"/>
        <v>5.2</v>
      </c>
      <c r="B186">
        <v>312</v>
      </c>
      <c r="C186" s="6">
        <v>0.47254819782062024</v>
      </c>
      <c r="D186" s="6">
        <v>0.37744110733860148</v>
      </c>
      <c r="E186">
        <f t="shared" si="5"/>
        <v>-0.9743407295134856</v>
      </c>
    </row>
    <row r="187" spans="1:5">
      <c r="A187" s="2">
        <f t="shared" si="4"/>
        <v>5.2166666666666668</v>
      </c>
      <c r="B187">
        <v>313</v>
      </c>
      <c r="C187" s="6">
        <v>0.47108130762782902</v>
      </c>
      <c r="D187" s="6">
        <v>0.37605864850941295</v>
      </c>
      <c r="E187">
        <f t="shared" si="5"/>
        <v>-0.97801016767764415</v>
      </c>
    </row>
    <row r="188" spans="1:5">
      <c r="A188" s="2">
        <f t="shared" si="4"/>
        <v>5.25</v>
      </c>
      <c r="B188">
        <v>315</v>
      </c>
      <c r="C188" s="6">
        <v>0.46961441743503773</v>
      </c>
      <c r="D188" s="6">
        <v>0.37467773420369493</v>
      </c>
      <c r="E188">
        <f t="shared" si="5"/>
        <v>-0.98168899794332121</v>
      </c>
    </row>
    <row r="189" spans="1:5">
      <c r="A189" s="2">
        <f t="shared" si="4"/>
        <v>5.2666666666666666</v>
      </c>
      <c r="B189">
        <v>316</v>
      </c>
      <c r="C189" s="6">
        <v>0.46898575020955574</v>
      </c>
      <c r="D189" s="6">
        <v>0.37408638595898408</v>
      </c>
      <c r="E189">
        <f t="shared" si="5"/>
        <v>-0.98326852973907442</v>
      </c>
    </row>
    <row r="190" spans="1:5">
      <c r="A190" s="2">
        <f t="shared" si="4"/>
        <v>5.3</v>
      </c>
      <c r="B190">
        <v>318</v>
      </c>
      <c r="C190" s="6">
        <v>0.4606035205364627</v>
      </c>
      <c r="D190" s="6">
        <v>0.36622870624478937</v>
      </c>
      <c r="E190">
        <f t="shared" si="5"/>
        <v>-1.0044972602870197</v>
      </c>
    </row>
    <row r="191" spans="1:5">
      <c r="A191" s="2">
        <f t="shared" si="4"/>
        <v>5.3166666666666664</v>
      </c>
      <c r="B191">
        <v>319</v>
      </c>
      <c r="C191" s="6">
        <v>0.45892707460184406</v>
      </c>
      <c r="D191" s="6">
        <v>0.36466316567035406</v>
      </c>
      <c r="E191">
        <f t="shared" si="5"/>
        <v>-1.00878118525274</v>
      </c>
    </row>
    <row r="192" spans="1:5">
      <c r="A192" s="2">
        <f t="shared" si="4"/>
        <v>5.333333333333333</v>
      </c>
      <c r="B192">
        <v>320</v>
      </c>
      <c r="C192" s="6">
        <v>0.45829840737636207</v>
      </c>
      <c r="D192" s="6">
        <v>0.36407660109398499</v>
      </c>
      <c r="E192">
        <f t="shared" si="5"/>
        <v>-1.0103909909194342</v>
      </c>
    </row>
    <row r="193" spans="1:5">
      <c r="A193" s="2">
        <f t="shared" si="4"/>
        <v>5.4333333333333336</v>
      </c>
      <c r="B193">
        <v>326</v>
      </c>
      <c r="C193" s="6">
        <v>0.44551550712489518</v>
      </c>
      <c r="D193" s="6">
        <v>0.3522101483159667</v>
      </c>
      <c r="E193">
        <f t="shared" si="5"/>
        <v>-1.043527269263693</v>
      </c>
    </row>
    <row r="194" spans="1:5">
      <c r="A194" s="2">
        <f t="shared" si="4"/>
        <v>5.45</v>
      </c>
      <c r="B194">
        <v>327</v>
      </c>
      <c r="C194" s="6">
        <v>0.4440486169321039</v>
      </c>
      <c r="D194" s="6">
        <v>0.35085574243091178</v>
      </c>
      <c r="E194">
        <f t="shared" si="5"/>
        <v>-1.0473801302212242</v>
      </c>
    </row>
    <row r="195" spans="1:5">
      <c r="A195" s="2">
        <f t="shared" ref="A195:A258" si="6">B195/60</f>
        <v>5.4833333333333334</v>
      </c>
      <c r="B195">
        <v>329</v>
      </c>
      <c r="C195" s="6">
        <v>0.44341994970662196</v>
      </c>
      <c r="D195" s="6">
        <v>0.3502757414097451</v>
      </c>
      <c r="E195">
        <f t="shared" ref="E195:E258" si="7">LN(D195)</f>
        <v>-1.049034602076607</v>
      </c>
    </row>
    <row r="196" spans="1:5">
      <c r="A196" s="2">
        <f t="shared" si="6"/>
        <v>5.5</v>
      </c>
      <c r="B196">
        <v>330</v>
      </c>
      <c r="C196" s="6">
        <v>0.44174350377200333</v>
      </c>
      <c r="D196" s="6">
        <v>0.3487304154630565</v>
      </c>
      <c r="E196">
        <f t="shared" si="7"/>
        <v>-1.0534561038017227</v>
      </c>
    </row>
    <row r="197" spans="1:5">
      <c r="A197" s="2">
        <f t="shared" si="6"/>
        <v>5.5166666666666666</v>
      </c>
      <c r="B197">
        <v>331</v>
      </c>
      <c r="C197" s="6">
        <v>0.44090528080469404</v>
      </c>
      <c r="D197" s="6">
        <v>0.34795848440916927</v>
      </c>
      <c r="E197">
        <f t="shared" si="7"/>
        <v>-1.0556721039989974</v>
      </c>
    </row>
    <row r="198" spans="1:5">
      <c r="A198" s="2">
        <f t="shared" si="6"/>
        <v>5.55</v>
      </c>
      <c r="B198">
        <v>333</v>
      </c>
      <c r="C198" s="6">
        <v>0.4321039396479463</v>
      </c>
      <c r="D198" s="6">
        <v>0.33988254293808279</v>
      </c>
      <c r="E198">
        <f t="shared" si="7"/>
        <v>-1.0791551830044701</v>
      </c>
    </row>
    <row r="199" spans="1:5">
      <c r="A199" s="2">
        <f t="shared" si="6"/>
        <v>5.583333333333333</v>
      </c>
      <c r="B199">
        <v>335</v>
      </c>
      <c r="C199" s="6">
        <v>0.42979882648784573</v>
      </c>
      <c r="D199" s="6">
        <v>0.33777622774851462</v>
      </c>
      <c r="E199">
        <f t="shared" si="7"/>
        <v>-1.0853716508310418</v>
      </c>
    </row>
    <row r="200" spans="1:5">
      <c r="A200" s="2">
        <f t="shared" si="6"/>
        <v>5.666666666666667</v>
      </c>
      <c r="B200">
        <v>340</v>
      </c>
      <c r="C200" s="6">
        <v>0.41869237217099753</v>
      </c>
      <c r="D200" s="6">
        <v>0.32767846452813149</v>
      </c>
      <c r="E200">
        <f t="shared" si="7"/>
        <v>-1.1157224424702983</v>
      </c>
    </row>
    <row r="201" spans="1:5">
      <c r="A201" s="2">
        <f t="shared" si="6"/>
        <v>5.75</v>
      </c>
      <c r="B201">
        <v>345</v>
      </c>
      <c r="C201" s="6">
        <v>0.41512992455993292</v>
      </c>
      <c r="D201" s="6">
        <v>0.32445728457000894</v>
      </c>
      <c r="E201">
        <f t="shared" si="7"/>
        <v>-1.1256013861096479</v>
      </c>
    </row>
    <row r="202" spans="1:5">
      <c r="A202" s="2">
        <f t="shared" si="6"/>
        <v>5.833333333333333</v>
      </c>
      <c r="B202">
        <v>350</v>
      </c>
      <c r="C202" s="6">
        <v>0.40318524727577532</v>
      </c>
      <c r="D202" s="6">
        <v>0.31371906434462082</v>
      </c>
      <c r="E202">
        <f t="shared" si="7"/>
        <v>-1.159257393095833</v>
      </c>
    </row>
    <row r="203" spans="1:5">
      <c r="A203" s="2">
        <f t="shared" si="6"/>
        <v>5.916666666666667</v>
      </c>
      <c r="B203">
        <v>355</v>
      </c>
      <c r="C203" s="6">
        <v>0.39145012573344512</v>
      </c>
      <c r="D203" s="6">
        <v>0.30326161854437328</v>
      </c>
      <c r="E203">
        <f t="shared" si="7"/>
        <v>-1.193159418472715</v>
      </c>
    </row>
    <row r="204" spans="1:5">
      <c r="A204" s="2">
        <f t="shared" si="6"/>
        <v>6</v>
      </c>
      <c r="B204">
        <v>360</v>
      </c>
      <c r="C204" s="6">
        <v>0.38683989941324387</v>
      </c>
      <c r="D204" s="6">
        <v>0.29917812707629848</v>
      </c>
      <c r="E204">
        <f t="shared" si="7"/>
        <v>-1.2067161402456088</v>
      </c>
    </row>
    <row r="205" spans="1:5">
      <c r="A205" s="2">
        <f t="shared" si="6"/>
        <v>6.083333333333333</v>
      </c>
      <c r="B205">
        <v>365</v>
      </c>
      <c r="C205" s="6">
        <v>0.37531433361274102</v>
      </c>
      <c r="D205" s="6">
        <v>0.28902995399563491</v>
      </c>
      <c r="E205">
        <f t="shared" si="7"/>
        <v>-1.2412249491969691</v>
      </c>
    </row>
    <row r="206" spans="1:5">
      <c r="A206" s="2">
        <f t="shared" si="6"/>
        <v>6.166666666666667</v>
      </c>
      <c r="B206">
        <v>370</v>
      </c>
      <c r="C206" s="6">
        <v>0.365046102263202</v>
      </c>
      <c r="D206" s="6">
        <v>0.28006101661086935</v>
      </c>
      <c r="E206">
        <f t="shared" si="7"/>
        <v>-1.2727477830858414</v>
      </c>
    </row>
    <row r="207" spans="1:5">
      <c r="A207" s="2">
        <f t="shared" si="6"/>
        <v>6.25</v>
      </c>
      <c r="B207">
        <v>375</v>
      </c>
      <c r="C207" s="6">
        <v>0.3606454316848281</v>
      </c>
      <c r="D207" s="6">
        <v>0.27623780297015288</v>
      </c>
      <c r="E207">
        <f t="shared" si="7"/>
        <v>-1.2864931792691521</v>
      </c>
    </row>
    <row r="208" spans="1:5">
      <c r="A208" s="2">
        <f t="shared" si="6"/>
        <v>6.333333333333333</v>
      </c>
      <c r="B208">
        <v>380</v>
      </c>
      <c r="C208" s="6">
        <v>0.34932942162615255</v>
      </c>
      <c r="D208" s="6">
        <v>0.26646294574778845</v>
      </c>
      <c r="E208">
        <f t="shared" si="7"/>
        <v>-1.3225200853892525</v>
      </c>
    </row>
    <row r="209" spans="1:5">
      <c r="A209" s="2">
        <f t="shared" si="6"/>
        <v>6.416666666666667</v>
      </c>
      <c r="B209">
        <v>385</v>
      </c>
      <c r="C209" s="6">
        <v>0.33906119027661358</v>
      </c>
      <c r="D209" s="6">
        <v>0.25766262107701515</v>
      </c>
      <c r="E209">
        <f t="shared" si="7"/>
        <v>-1.356104220051485</v>
      </c>
    </row>
    <row r="210" spans="1:5">
      <c r="A210" s="2">
        <f t="shared" si="6"/>
        <v>6.5</v>
      </c>
      <c r="B210">
        <v>390</v>
      </c>
      <c r="C210" s="6">
        <v>0.32774518021793797</v>
      </c>
      <c r="D210" s="6">
        <v>0.24803993451759218</v>
      </c>
      <c r="E210">
        <f t="shared" si="7"/>
        <v>-1.3941655194998812</v>
      </c>
    </row>
    <row r="211" spans="1:5">
      <c r="A211" s="2">
        <f t="shared" si="6"/>
        <v>6.6166666666666663</v>
      </c>
      <c r="B211">
        <v>397</v>
      </c>
      <c r="C211" s="6">
        <v>0.31684828164291695</v>
      </c>
      <c r="D211" s="6">
        <v>0.23884771817753048</v>
      </c>
      <c r="E211">
        <f t="shared" si="7"/>
        <v>-1.4319290925619885</v>
      </c>
    </row>
    <row r="212" spans="1:5">
      <c r="A212" s="2">
        <f t="shared" si="6"/>
        <v>6.7333333333333334</v>
      </c>
      <c r="B212">
        <v>404</v>
      </c>
      <c r="C212" s="6">
        <v>0.30993294216261524</v>
      </c>
      <c r="D212" s="6">
        <v>0.23305149780873513</v>
      </c>
      <c r="E212">
        <f t="shared" si="7"/>
        <v>-1.4564958291995511</v>
      </c>
    </row>
    <row r="213" spans="1:5">
      <c r="A213" s="2">
        <f t="shared" si="6"/>
        <v>6.833333333333333</v>
      </c>
      <c r="B213">
        <v>410</v>
      </c>
      <c r="C213" s="6">
        <v>0.29882648784576693</v>
      </c>
      <c r="D213" s="6">
        <v>0.22380240319683903</v>
      </c>
      <c r="E213">
        <f t="shared" si="7"/>
        <v>-1.4969917450170191</v>
      </c>
    </row>
    <row r="214" spans="1:5">
      <c r="A214" s="2">
        <f t="shared" si="6"/>
        <v>6.9333333333333336</v>
      </c>
      <c r="B214">
        <v>416</v>
      </c>
      <c r="C214" s="6">
        <v>0.28751047778709132</v>
      </c>
      <c r="D214" s="6">
        <v>0.21445404556166531</v>
      </c>
      <c r="E214">
        <f t="shared" si="7"/>
        <v>-1.5396598033724471</v>
      </c>
    </row>
    <row r="215" spans="1:5">
      <c r="A215" s="2">
        <f t="shared" si="6"/>
        <v>7</v>
      </c>
      <c r="B215">
        <v>420</v>
      </c>
      <c r="C215" s="6">
        <v>0.28373847443419947</v>
      </c>
      <c r="D215" s="6">
        <v>0.21135464721618336</v>
      </c>
      <c r="E215">
        <f t="shared" si="7"/>
        <v>-1.5542177639632249</v>
      </c>
    </row>
    <row r="216" spans="1:5">
      <c r="A216" s="2">
        <f t="shared" si="6"/>
        <v>7.083333333333333</v>
      </c>
      <c r="B216">
        <v>425</v>
      </c>
      <c r="C216" s="6">
        <v>0.27367979882648791</v>
      </c>
      <c r="D216" s="6">
        <v>0.20313009395523818</v>
      </c>
      <c r="E216">
        <f t="shared" si="7"/>
        <v>-1.5939086482791009</v>
      </c>
    </row>
    <row r="217" spans="1:5">
      <c r="A217" s="2">
        <f t="shared" si="6"/>
        <v>7.166666666666667</v>
      </c>
      <c r="B217">
        <v>430</v>
      </c>
      <c r="C217" s="6">
        <v>0.26362112321877618</v>
      </c>
      <c r="D217" s="6">
        <v>0.19496396581735431</v>
      </c>
      <c r="E217">
        <f t="shared" si="7"/>
        <v>-1.634940528174526</v>
      </c>
    </row>
    <row r="218" spans="1:5">
      <c r="A218" s="2">
        <f t="shared" si="6"/>
        <v>7.25</v>
      </c>
      <c r="B218">
        <v>435</v>
      </c>
      <c r="C218" s="6">
        <v>0.25859178541492028</v>
      </c>
      <c r="D218" s="6">
        <v>0.19090261696579777</v>
      </c>
      <c r="E218">
        <f t="shared" si="7"/>
        <v>-1.6559918397755242</v>
      </c>
    </row>
    <row r="219" spans="1:5">
      <c r="A219" s="2">
        <f t="shared" si="6"/>
        <v>7.333333333333333</v>
      </c>
      <c r="B219">
        <v>440</v>
      </c>
      <c r="C219" s="6">
        <v>0.24958088851634527</v>
      </c>
      <c r="D219" s="6">
        <v>0.18366193163231362</v>
      </c>
      <c r="E219">
        <f t="shared" si="7"/>
        <v>-1.6946585394159714</v>
      </c>
    </row>
    <row r="220" spans="1:5">
      <c r="A220" s="2">
        <f t="shared" si="6"/>
        <v>7.4333333333333336</v>
      </c>
      <c r="B220">
        <v>446</v>
      </c>
      <c r="C220" s="6">
        <v>0.23847443419949699</v>
      </c>
      <c r="D220" s="6">
        <v>0.17480020582308561</v>
      </c>
      <c r="E220">
        <f t="shared" si="7"/>
        <v>-1.7441116382837887</v>
      </c>
    </row>
    <row r="221" spans="1:5">
      <c r="A221" s="2">
        <f t="shared" si="6"/>
        <v>7.4833333333333334</v>
      </c>
      <c r="B221">
        <v>449</v>
      </c>
      <c r="C221" s="6">
        <v>0.23616932103939639</v>
      </c>
      <c r="D221" s="6">
        <v>0.17296960634941497</v>
      </c>
      <c r="E221">
        <f t="shared" si="7"/>
        <v>-1.7546393857604554</v>
      </c>
    </row>
    <row r="222" spans="1:5">
      <c r="A222" s="2">
        <f t="shared" si="6"/>
        <v>7.6</v>
      </c>
      <c r="B222">
        <v>456</v>
      </c>
      <c r="C222" s="6">
        <v>0.2254819782062028</v>
      </c>
      <c r="D222" s="6">
        <v>0.16452070252596848</v>
      </c>
      <c r="E222">
        <f t="shared" si="7"/>
        <v>-1.8047188654736182</v>
      </c>
    </row>
    <row r="223" spans="1:5">
      <c r="A223" s="2">
        <f t="shared" si="6"/>
        <v>7.666666666666667</v>
      </c>
      <c r="B223">
        <v>460</v>
      </c>
      <c r="C223" s="6">
        <v>0.22191953059513825</v>
      </c>
      <c r="D223" s="6">
        <v>0.16171836672123505</v>
      </c>
      <c r="E223">
        <f t="shared" si="7"/>
        <v>-1.821898933684045</v>
      </c>
    </row>
    <row r="224" spans="1:5">
      <c r="A224" s="2">
        <f t="shared" si="6"/>
        <v>7.75</v>
      </c>
      <c r="B224">
        <v>465</v>
      </c>
      <c r="C224" s="6">
        <v>0.21144174350377193</v>
      </c>
      <c r="D224" s="6">
        <v>0.15351632647230889</v>
      </c>
      <c r="E224">
        <f t="shared" si="7"/>
        <v>-1.8739483562277361</v>
      </c>
    </row>
    <row r="225" spans="1:5">
      <c r="A225" s="2">
        <f t="shared" si="6"/>
        <v>7.833333333333333</v>
      </c>
      <c r="B225">
        <v>470</v>
      </c>
      <c r="C225" s="6">
        <v>0.20766974015088008</v>
      </c>
      <c r="D225" s="6">
        <v>0.15057816174869904</v>
      </c>
      <c r="E225">
        <f t="shared" si="7"/>
        <v>-1.8932729824398364</v>
      </c>
    </row>
    <row r="226" spans="1:5">
      <c r="A226" s="2">
        <f t="shared" si="6"/>
        <v>7.9333333333333336</v>
      </c>
      <c r="B226">
        <v>476</v>
      </c>
      <c r="C226" s="6">
        <v>0.19886839899413247</v>
      </c>
      <c r="D226" s="6">
        <v>0.14375220193203372</v>
      </c>
      <c r="E226">
        <f t="shared" si="7"/>
        <v>-1.9396642816339327</v>
      </c>
    </row>
    <row r="227" spans="1:5">
      <c r="A227" s="2">
        <f t="shared" si="6"/>
        <v>8.0166666666666675</v>
      </c>
      <c r="B227">
        <v>481</v>
      </c>
      <c r="C227" s="6">
        <v>0.18943839061190276</v>
      </c>
      <c r="D227" s="6">
        <v>0.13648455450371971</v>
      </c>
      <c r="E227">
        <f t="shared" si="7"/>
        <v>-1.9915438245784021</v>
      </c>
    </row>
    <row r="228" spans="1:5">
      <c r="A228" s="2">
        <f t="shared" si="6"/>
        <v>8.15</v>
      </c>
      <c r="B228">
        <v>489</v>
      </c>
      <c r="C228" s="6">
        <v>0.18042749371332772</v>
      </c>
      <c r="D228" s="6">
        <v>0.12958384493372629</v>
      </c>
      <c r="E228">
        <f t="shared" si="7"/>
        <v>-2.0434271561229784</v>
      </c>
    </row>
    <row r="229" spans="1:5">
      <c r="A229" s="2">
        <f t="shared" si="6"/>
        <v>8.25</v>
      </c>
      <c r="B229">
        <v>495</v>
      </c>
      <c r="C229" s="6">
        <v>0.17455993294216257</v>
      </c>
      <c r="D229" s="6">
        <v>0.12511324774887109</v>
      </c>
      <c r="E229">
        <f t="shared" si="7"/>
        <v>-2.0785359698428416</v>
      </c>
    </row>
    <row r="230" spans="1:5">
      <c r="A230" s="2">
        <f t="shared" si="6"/>
        <v>8.3333333333333339</v>
      </c>
      <c r="B230">
        <v>500</v>
      </c>
      <c r="C230" s="6">
        <v>0.16492036881810557</v>
      </c>
      <c r="D230" s="6">
        <v>0.11780755807582405</v>
      </c>
      <c r="E230">
        <f t="shared" si="7"/>
        <v>-2.1387028495866334</v>
      </c>
    </row>
    <row r="231" spans="1:5">
      <c r="A231" s="2">
        <f t="shared" si="6"/>
        <v>8.4333333333333336</v>
      </c>
      <c r="B231">
        <v>506</v>
      </c>
      <c r="C231" s="6">
        <v>0.16156747694886842</v>
      </c>
      <c r="D231" s="6">
        <v>0.11527770130528053</v>
      </c>
      <c r="E231">
        <f t="shared" si="7"/>
        <v>-2.1604112675896028</v>
      </c>
    </row>
    <row r="232" spans="1:5">
      <c r="A232" s="2">
        <f t="shared" si="6"/>
        <v>8.5166666666666675</v>
      </c>
      <c r="B232">
        <v>511</v>
      </c>
      <c r="C232" s="6">
        <v>0.15234702430846597</v>
      </c>
      <c r="D232" s="6">
        <v>0.10835031582474271</v>
      </c>
      <c r="E232">
        <f t="shared" si="7"/>
        <v>-2.2223856361471395</v>
      </c>
    </row>
    <row r="233" spans="1:5">
      <c r="A233" s="2">
        <f t="shared" si="6"/>
        <v>8.6666666666666661</v>
      </c>
      <c r="B233">
        <v>520</v>
      </c>
      <c r="C233" s="6">
        <v>0.14145012573344509</v>
      </c>
      <c r="D233" s="6">
        <v>0.10021915823822165</v>
      </c>
      <c r="E233">
        <f t="shared" si="7"/>
        <v>-2.3003959086255077</v>
      </c>
    </row>
    <row r="234" spans="1:5">
      <c r="A234" s="2">
        <f t="shared" si="6"/>
        <v>8.75</v>
      </c>
      <c r="B234">
        <v>525</v>
      </c>
      <c r="C234" s="6">
        <v>0.13704945515507125</v>
      </c>
      <c r="D234" s="6">
        <v>9.6952400751384629E-2</v>
      </c>
      <c r="E234">
        <f t="shared" si="7"/>
        <v>-2.3335351348214752</v>
      </c>
    </row>
    <row r="235" spans="1:5">
      <c r="A235" s="2">
        <f t="shared" si="6"/>
        <v>8.9</v>
      </c>
      <c r="B235">
        <v>534</v>
      </c>
      <c r="C235" s="6">
        <v>0.12761944677284151</v>
      </c>
      <c r="D235" s="6">
        <v>8.9984827251227098E-2</v>
      </c>
      <c r="E235">
        <f t="shared" si="7"/>
        <v>-2.4081142089615821</v>
      </c>
    </row>
    <row r="236" spans="1:5">
      <c r="A236" s="2">
        <f t="shared" si="6"/>
        <v>9</v>
      </c>
      <c r="B236">
        <v>540</v>
      </c>
      <c r="C236" s="6">
        <v>0.12363788767812235</v>
      </c>
      <c r="D236" s="6">
        <v>8.7056238820149831E-2</v>
      </c>
      <c r="E236">
        <f t="shared" si="7"/>
        <v>-2.441200945948935</v>
      </c>
    </row>
    <row r="237" spans="1:5">
      <c r="A237" s="2">
        <f t="shared" si="6"/>
        <v>9.1166666666666671</v>
      </c>
      <c r="B237">
        <v>547</v>
      </c>
      <c r="C237" s="6">
        <v>0.11504610226320205</v>
      </c>
      <c r="D237" s="6">
        <v>8.076331255201033E-2</v>
      </c>
      <c r="E237">
        <f t="shared" si="7"/>
        <v>-2.5162324691423006</v>
      </c>
    </row>
    <row r="238" spans="1:5">
      <c r="A238" s="2">
        <f t="shared" si="6"/>
        <v>9.1999999999999993</v>
      </c>
      <c r="B238">
        <v>552</v>
      </c>
      <c r="C238" s="6">
        <v>0.11274098910310133</v>
      </c>
      <c r="D238" s="6">
        <v>7.9081134387597521E-2</v>
      </c>
      <c r="E238">
        <f t="shared" si="7"/>
        <v>-2.5372809359723192</v>
      </c>
    </row>
    <row r="239" spans="1:5">
      <c r="A239" s="2">
        <f t="shared" si="6"/>
        <v>9.2666666666666675</v>
      </c>
      <c r="B239">
        <v>556</v>
      </c>
      <c r="C239" s="6">
        <v>0.10498742665549032</v>
      </c>
      <c r="D239" s="6">
        <v>7.3441930017639531E-2</v>
      </c>
      <c r="E239">
        <f t="shared" si="7"/>
        <v>-2.6112602528186035</v>
      </c>
    </row>
    <row r="240" spans="1:5">
      <c r="A240" s="2">
        <f t="shared" si="6"/>
        <v>9.35</v>
      </c>
      <c r="B240">
        <v>561</v>
      </c>
      <c r="C240" s="6">
        <v>0.10310142497904447</v>
      </c>
      <c r="D240" s="6">
        <v>7.2074650293554088E-2</v>
      </c>
      <c r="E240">
        <f t="shared" si="7"/>
        <v>-2.6300528874492675</v>
      </c>
    </row>
    <row r="241" spans="1:5">
      <c r="A241" s="2">
        <f t="shared" si="6"/>
        <v>9.4499999999999993</v>
      </c>
      <c r="B241">
        <v>567</v>
      </c>
      <c r="C241" s="6">
        <v>9.911986588432517E-2</v>
      </c>
      <c r="D241" s="6">
        <v>6.9193823119112263E-2</v>
      </c>
      <c r="E241">
        <f t="shared" si="7"/>
        <v>-2.6708436816270438</v>
      </c>
    </row>
    <row r="242" spans="1:5">
      <c r="A242" s="2">
        <f t="shared" si="6"/>
        <v>9.5833333333333339</v>
      </c>
      <c r="B242">
        <v>575</v>
      </c>
      <c r="C242" s="6">
        <v>9.0947191953059434E-2</v>
      </c>
      <c r="D242" s="6">
        <v>6.3304466642799248E-2</v>
      </c>
      <c r="E242">
        <f t="shared" si="7"/>
        <v>-2.759799389244066</v>
      </c>
    </row>
    <row r="243" spans="1:5">
      <c r="A243" s="2">
        <f t="shared" si="6"/>
        <v>9.6833333333333336</v>
      </c>
      <c r="B243">
        <v>581</v>
      </c>
      <c r="C243" s="6">
        <v>8.822296730930429E-2</v>
      </c>
      <c r="D243" s="6">
        <v>6.1348461062356655E-2</v>
      </c>
      <c r="E243">
        <f t="shared" si="7"/>
        <v>-2.7911851926980034</v>
      </c>
    </row>
    <row r="244" spans="1:5">
      <c r="A244" s="2">
        <f t="shared" si="6"/>
        <v>9.75</v>
      </c>
      <c r="B244">
        <v>585</v>
      </c>
      <c r="C244" s="6">
        <v>8.5289186923721713E-2</v>
      </c>
      <c r="D244" s="6">
        <v>5.9245952764017153E-2</v>
      </c>
      <c r="E244">
        <f t="shared" si="7"/>
        <v>-2.8260578090802806</v>
      </c>
    </row>
    <row r="245" spans="1:5">
      <c r="A245" s="2">
        <f t="shared" si="6"/>
        <v>9.8166666666666664</v>
      </c>
      <c r="B245">
        <v>589</v>
      </c>
      <c r="C245" s="6">
        <v>7.9212070410729279E-2</v>
      </c>
      <c r="D245" s="6">
        <v>5.4903767522673508E-2</v>
      </c>
      <c r="E245">
        <f t="shared" si="7"/>
        <v>-2.9021733076359428</v>
      </c>
    </row>
    <row r="246" spans="1:5">
      <c r="A246" s="2">
        <f t="shared" si="6"/>
        <v>9.9166666666666661</v>
      </c>
      <c r="B246">
        <v>595</v>
      </c>
      <c r="C246" s="6">
        <v>7.7535624476110551E-2</v>
      </c>
      <c r="D246" s="6">
        <v>5.3709000684889208E-2</v>
      </c>
      <c r="E246">
        <f t="shared" si="7"/>
        <v>-2.9241746809930396</v>
      </c>
    </row>
    <row r="247" spans="1:5">
      <c r="A247" s="2">
        <f t="shared" si="6"/>
        <v>9.9666666666666668</v>
      </c>
      <c r="B247">
        <v>598</v>
      </c>
      <c r="C247" s="6">
        <v>7.606873428331927E-2</v>
      </c>
      <c r="D247" s="6">
        <v>5.2664668001831456E-2</v>
      </c>
      <c r="E247">
        <f t="shared" si="7"/>
        <v>-2.9438104846756881</v>
      </c>
    </row>
    <row r="248" spans="1:5">
      <c r="A248" s="2">
        <f t="shared" si="6"/>
        <v>10.016666666666667</v>
      </c>
      <c r="B248">
        <v>601</v>
      </c>
      <c r="C248" s="6">
        <v>7.4811399832355407E-2</v>
      </c>
      <c r="D248" s="6">
        <v>5.1770332975733718E-2</v>
      </c>
      <c r="E248">
        <f t="shared" si="7"/>
        <v>-2.9609380162610468</v>
      </c>
    </row>
    <row r="249" spans="1:5">
      <c r="A249" s="2">
        <f t="shared" si="6"/>
        <v>10.083333333333334</v>
      </c>
      <c r="B249">
        <v>605</v>
      </c>
      <c r="C249" s="6">
        <v>7.2715842414082119E-2</v>
      </c>
      <c r="D249" s="6">
        <v>5.0281427904555809E-2</v>
      </c>
      <c r="E249">
        <f t="shared" si="7"/>
        <v>-2.9901194966069355</v>
      </c>
    </row>
    <row r="250" spans="1:5">
      <c r="A250" s="2">
        <f t="shared" si="6"/>
        <v>10.166666666666666</v>
      </c>
      <c r="B250">
        <v>610</v>
      </c>
      <c r="C250" s="6">
        <v>6.6638725901089685E-2</v>
      </c>
      <c r="D250" s="6">
        <v>4.5975253617647198E-2</v>
      </c>
      <c r="E250">
        <f t="shared" si="7"/>
        <v>-3.0796519920817977</v>
      </c>
    </row>
    <row r="251" spans="1:5">
      <c r="A251" s="2">
        <f t="shared" si="6"/>
        <v>10.283333333333333</v>
      </c>
      <c r="B251">
        <v>617</v>
      </c>
      <c r="C251" s="6">
        <v>6.4124056999161821E-2</v>
      </c>
      <c r="D251" s="6">
        <v>4.4198438614896744E-2</v>
      </c>
      <c r="E251">
        <f t="shared" si="7"/>
        <v>-3.119065815977268</v>
      </c>
    </row>
    <row r="252" spans="1:5">
      <c r="A252" s="2">
        <f t="shared" si="6"/>
        <v>10.45</v>
      </c>
      <c r="B252">
        <v>627</v>
      </c>
      <c r="C252" s="6">
        <v>6.0352053646269811E-2</v>
      </c>
      <c r="D252" s="6">
        <v>4.1538736455642593E-2</v>
      </c>
      <c r="E252">
        <f t="shared" si="7"/>
        <v>-3.1811288785306742</v>
      </c>
    </row>
    <row r="253" spans="1:5">
      <c r="A253" s="2">
        <f t="shared" si="6"/>
        <v>10.483333333333333</v>
      </c>
      <c r="B253">
        <v>629</v>
      </c>
      <c r="C253" s="6">
        <v>5.951383067896053E-2</v>
      </c>
      <c r="D253" s="6">
        <v>4.0948589031939125E-2</v>
      </c>
      <c r="E253">
        <f t="shared" si="7"/>
        <v>-3.1954379251511784</v>
      </c>
    </row>
    <row r="254" spans="1:5">
      <c r="A254" s="2">
        <f t="shared" si="6"/>
        <v>10.583333333333334</v>
      </c>
      <c r="B254">
        <v>635</v>
      </c>
      <c r="C254" s="6">
        <v>5.7627829002514668E-2</v>
      </c>
      <c r="D254" s="6">
        <v>3.9621948044764571E-2</v>
      </c>
      <c r="E254">
        <f t="shared" si="7"/>
        <v>-3.2283720707032719</v>
      </c>
    </row>
    <row r="255" spans="1:5">
      <c r="A255" s="2">
        <f t="shared" si="6"/>
        <v>10.666666666666666</v>
      </c>
      <c r="B255">
        <v>640</v>
      </c>
      <c r="C255" s="6">
        <v>5.2179379715004234E-2</v>
      </c>
      <c r="D255" s="6">
        <v>3.5798665893259057E-2</v>
      </c>
      <c r="E255">
        <f t="shared" si="7"/>
        <v>-3.3298446518212832</v>
      </c>
    </row>
    <row r="256" spans="1:5">
      <c r="A256" s="2">
        <f t="shared" si="6"/>
        <v>10.766666666666667</v>
      </c>
      <c r="B256">
        <v>646</v>
      </c>
      <c r="C256" s="6">
        <v>5.0922045264040233E-2</v>
      </c>
      <c r="D256" s="6">
        <v>3.4918313261381527E-2</v>
      </c>
      <c r="E256">
        <f t="shared" si="7"/>
        <v>-3.3547438521160333</v>
      </c>
    </row>
    <row r="257" spans="1:5">
      <c r="A257" s="2">
        <f t="shared" si="6"/>
        <v>10.866666666666667</v>
      </c>
      <c r="B257">
        <v>652</v>
      </c>
      <c r="C257" s="6">
        <v>4.8826487845766937E-2</v>
      </c>
      <c r="D257" s="6">
        <v>3.3452673571265433E-2</v>
      </c>
      <c r="E257">
        <f t="shared" si="7"/>
        <v>-3.3976235682098328</v>
      </c>
    </row>
    <row r="258" spans="1:5">
      <c r="A258" s="2">
        <f t="shared" si="6"/>
        <v>10.933333333333334</v>
      </c>
      <c r="B258">
        <v>656</v>
      </c>
      <c r="C258" s="6">
        <v>4.798826487845765E-2</v>
      </c>
      <c r="D258" s="6">
        <v>3.2866982061736764E-2</v>
      </c>
      <c r="E258">
        <f t="shared" si="7"/>
        <v>-3.4152867098888127</v>
      </c>
    </row>
    <row r="259" spans="1:5">
      <c r="A259" s="2">
        <f t="shared" ref="A259:A310" si="8">B259/60</f>
        <v>11.016666666666667</v>
      </c>
      <c r="B259">
        <v>661</v>
      </c>
      <c r="C259" s="6">
        <v>4.6311818943839081E-2</v>
      </c>
      <c r="D259" s="6">
        <v>3.1696565065373647E-2</v>
      </c>
      <c r="E259">
        <f t="shared" ref="E259:E310" si="9">LN(D259)</f>
        <v>-3.4515469615291976</v>
      </c>
    </row>
    <row r="260" spans="1:5">
      <c r="A260" s="2">
        <f t="shared" si="8"/>
        <v>11.083333333333334</v>
      </c>
      <c r="B260">
        <v>665</v>
      </c>
      <c r="C260" s="6">
        <v>4.5473595976529793E-2</v>
      </c>
      <c r="D260" s="6">
        <v>3.1111839047575574E-2</v>
      </c>
      <c r="E260">
        <f t="shared" si="9"/>
        <v>-3.4701668554650484</v>
      </c>
    </row>
    <row r="261" spans="1:5">
      <c r="A261" s="2">
        <f t="shared" si="8"/>
        <v>11.166666666666666</v>
      </c>
      <c r="B261">
        <v>670</v>
      </c>
      <c r="C261" s="6">
        <v>4.0444258172673928E-2</v>
      </c>
      <c r="D261" s="6">
        <v>2.761022098667288E-2</v>
      </c>
      <c r="E261">
        <f t="shared" si="9"/>
        <v>-3.5895692492085454</v>
      </c>
    </row>
    <row r="262" spans="1:5">
      <c r="A262" s="2">
        <f t="shared" si="8"/>
        <v>11.216666666666667</v>
      </c>
      <c r="B262">
        <v>673</v>
      </c>
      <c r="C262" s="6">
        <v>4.0025146689019207E-2</v>
      </c>
      <c r="D262" s="6">
        <v>2.7318939805247078E-2</v>
      </c>
      <c r="E262">
        <f t="shared" si="9"/>
        <v>-3.6001750515754738</v>
      </c>
    </row>
    <row r="263" spans="1:5">
      <c r="A263" s="2">
        <f t="shared" si="8"/>
        <v>11.266666666666667</v>
      </c>
      <c r="B263">
        <v>676</v>
      </c>
      <c r="C263" s="6">
        <v>3.960603520536464E-2</v>
      </c>
      <c r="D263" s="6">
        <v>2.7027738519914427E-2</v>
      </c>
      <c r="E263">
        <f t="shared" si="9"/>
        <v>-3.6108915877538936</v>
      </c>
    </row>
    <row r="264" spans="1:5">
      <c r="A264" s="2">
        <f t="shared" si="8"/>
        <v>11.333333333333334</v>
      </c>
      <c r="B264">
        <v>680</v>
      </c>
      <c r="C264" s="6">
        <v>3.8348700754400639E-2</v>
      </c>
      <c r="D264" s="6">
        <v>2.6154613711887112E-2</v>
      </c>
      <c r="E264">
        <f t="shared" si="9"/>
        <v>-3.6437296714566569</v>
      </c>
    </row>
    <row r="265" spans="1:5">
      <c r="A265" s="2">
        <f t="shared" si="8"/>
        <v>11.4</v>
      </c>
      <c r="B265">
        <v>684</v>
      </c>
      <c r="C265" s="6">
        <v>3.7510477787091351E-2</v>
      </c>
      <c r="D265" s="6">
        <v>2.5572929384905865E-2</v>
      </c>
      <c r="E265">
        <f t="shared" si="9"/>
        <v>-3.6662209328891082</v>
      </c>
    </row>
    <row r="266" spans="1:5">
      <c r="A266" s="2">
        <f t="shared" si="8"/>
        <v>11.466666666666667</v>
      </c>
      <c r="B266">
        <v>688</v>
      </c>
      <c r="C266" s="6">
        <v>3.6672254819782063E-2</v>
      </c>
      <c r="D266" s="6">
        <v>2.499156385456866E-2</v>
      </c>
      <c r="E266">
        <f t="shared" si="9"/>
        <v>-3.6892169568788411</v>
      </c>
    </row>
    <row r="267" spans="1:5">
      <c r="A267" s="2">
        <f t="shared" si="8"/>
        <v>11.55</v>
      </c>
      <c r="B267">
        <v>693</v>
      </c>
      <c r="C267" s="6">
        <v>3.5834031852472775E-2</v>
      </c>
      <c r="D267" s="6">
        <v>2.441051685886891E-2</v>
      </c>
      <c r="E267">
        <f t="shared" si="9"/>
        <v>-3.7127412207388009</v>
      </c>
    </row>
    <row r="268" spans="1:5">
      <c r="A268" s="2">
        <f t="shared" si="8"/>
        <v>11.633333333333333</v>
      </c>
      <c r="B268">
        <v>698</v>
      </c>
      <c r="C268" s="6">
        <v>3.4576697401508774E-2</v>
      </c>
      <c r="D268" s="6">
        <v>2.3539543045331322E-2</v>
      </c>
      <c r="E268">
        <f t="shared" si="9"/>
        <v>-3.7490735891765103</v>
      </c>
    </row>
    <row r="269" spans="1:5">
      <c r="A269" s="2">
        <f t="shared" si="8"/>
        <v>11.716666666666667</v>
      </c>
      <c r="B269">
        <v>703</v>
      </c>
      <c r="C269" s="6">
        <v>3.3738474434199486E-2</v>
      </c>
      <c r="D269" s="6">
        <v>2.295929124182915E-2</v>
      </c>
      <c r="E269">
        <f t="shared" si="9"/>
        <v>-3.7740325772655492</v>
      </c>
    </row>
    <row r="270" spans="1:5">
      <c r="A270" s="2">
        <f t="shared" si="8"/>
        <v>11.783333333333333</v>
      </c>
      <c r="B270">
        <v>707</v>
      </c>
      <c r="C270" s="6">
        <v>3.3319362950544766E-2</v>
      </c>
      <c r="D270" s="6">
        <v>2.2669284463831183E-2</v>
      </c>
      <c r="E270">
        <f t="shared" si="9"/>
        <v>-3.7867443780913423</v>
      </c>
    </row>
    <row r="271" spans="1:5">
      <c r="A271" s="2">
        <f t="shared" si="8"/>
        <v>11.85</v>
      </c>
      <c r="B271">
        <v>711</v>
      </c>
      <c r="C271" s="6">
        <v>3.2481139983235485E-2</v>
      </c>
      <c r="D271" s="6">
        <v>2.2089508992349693E-2</v>
      </c>
      <c r="E271">
        <f t="shared" si="9"/>
        <v>-3.8126524893956226</v>
      </c>
    </row>
    <row r="272" spans="1:5">
      <c r="A272" s="2">
        <f t="shared" si="8"/>
        <v>11.916666666666666</v>
      </c>
      <c r="B272">
        <v>715</v>
      </c>
      <c r="C272" s="6">
        <v>3.1642917015926197E-2</v>
      </c>
      <c r="D272" s="6">
        <v>2.1510050749769756E-2</v>
      </c>
      <c r="E272">
        <f t="shared" si="9"/>
        <v>-3.8392349763482496</v>
      </c>
    </row>
    <row r="273" spans="1:5">
      <c r="A273" s="2">
        <f t="shared" si="8"/>
        <v>12.016666666666667</v>
      </c>
      <c r="B273">
        <v>721</v>
      </c>
      <c r="C273" s="6">
        <v>3.0385582564962193E-2</v>
      </c>
      <c r="D273" s="6">
        <v>2.0641457620783048E-2</v>
      </c>
      <c r="E273">
        <f t="shared" si="9"/>
        <v>-3.8804537197003626</v>
      </c>
    </row>
    <row r="274" spans="1:5">
      <c r="A274" s="2">
        <f t="shared" si="8"/>
        <v>12.083333333333334</v>
      </c>
      <c r="B274">
        <v>725</v>
      </c>
      <c r="C274" s="6">
        <v>2.9547359597652905E-2</v>
      </c>
      <c r="D274" s="6">
        <v>2.0062791312309602E-2</v>
      </c>
      <c r="E274">
        <f t="shared" si="9"/>
        <v>-3.908888357957589</v>
      </c>
    </row>
    <row r="275" spans="1:5">
      <c r="A275" s="2">
        <f t="shared" si="8"/>
        <v>12.183333333333334</v>
      </c>
      <c r="B275">
        <v>731</v>
      </c>
      <c r="C275" s="6">
        <v>2.829002514668905E-2</v>
      </c>
      <c r="D275" s="6">
        <v>1.9195384866927276E-2</v>
      </c>
      <c r="E275">
        <f t="shared" si="9"/>
        <v>-3.9530854003564682</v>
      </c>
    </row>
    <row r="276" spans="1:5">
      <c r="A276" s="2">
        <f t="shared" si="8"/>
        <v>12.266666666666667</v>
      </c>
      <c r="B276">
        <v>736</v>
      </c>
      <c r="C276" s="6">
        <v>2.7451802179379762E-2</v>
      </c>
      <c r="D276" s="6">
        <v>1.8617508870187767E-2</v>
      </c>
      <c r="E276">
        <f t="shared" si="9"/>
        <v>-3.9836528039360384</v>
      </c>
    </row>
    <row r="277" spans="1:5">
      <c r="A277" s="2">
        <f t="shared" si="8"/>
        <v>12.366666666666667</v>
      </c>
      <c r="B277">
        <v>742</v>
      </c>
      <c r="C277" s="6">
        <v>2.6194467728415761E-2</v>
      </c>
      <c r="D277" s="6">
        <v>1.7751286678175156E-2</v>
      </c>
      <c r="E277">
        <f t="shared" si="9"/>
        <v>-4.0312972767766304</v>
      </c>
    </row>
    <row r="278" spans="1:5">
      <c r="A278" s="2">
        <f t="shared" si="8"/>
        <v>12.45</v>
      </c>
      <c r="B278">
        <v>747</v>
      </c>
      <c r="C278" s="6">
        <v>2.5356244761106473E-2</v>
      </c>
      <c r="D278" s="6">
        <v>1.7174199375226153E-2</v>
      </c>
      <c r="E278">
        <f t="shared" si="9"/>
        <v>-4.0643470576676259</v>
      </c>
    </row>
    <row r="279" spans="1:5">
      <c r="A279" s="2">
        <f t="shared" si="8"/>
        <v>12.533333333333333</v>
      </c>
      <c r="B279">
        <v>752</v>
      </c>
      <c r="C279" s="6">
        <v>2.4518021793797185E-2</v>
      </c>
      <c r="D279" s="6">
        <v>1.6597427097758299E-2</v>
      </c>
      <c r="E279">
        <f t="shared" si="9"/>
        <v>-4.0985075897434138</v>
      </c>
    </row>
    <row r="280" spans="1:5">
      <c r="A280" s="2">
        <f t="shared" si="8"/>
        <v>12.616666666666667</v>
      </c>
      <c r="B280">
        <v>757</v>
      </c>
      <c r="C280" s="6">
        <v>2.3679798826487752E-2</v>
      </c>
      <c r="D280" s="6">
        <v>1.6020969587888137E-2</v>
      </c>
      <c r="E280">
        <f t="shared" si="9"/>
        <v>-4.1338568155848794</v>
      </c>
    </row>
    <row r="281" spans="1:5">
      <c r="A281" s="2">
        <f t="shared" si="8"/>
        <v>12.7</v>
      </c>
      <c r="B281">
        <v>762</v>
      </c>
      <c r="C281" s="6">
        <v>2.2841575859178464E-2</v>
      </c>
      <c r="D281" s="6">
        <v>1.5444826588014665E-2</v>
      </c>
      <c r="E281">
        <f t="shared" si="9"/>
        <v>-4.1704811803849076</v>
      </c>
    </row>
    <row r="282" spans="1:5">
      <c r="A282" s="2">
        <f t="shared" si="8"/>
        <v>12.766666666666667</v>
      </c>
      <c r="B282">
        <v>766</v>
      </c>
      <c r="C282" s="6">
        <v>2.200335289186918E-2</v>
      </c>
      <c r="D282" s="6">
        <v>1.4868997840817471E-2</v>
      </c>
      <c r="E282">
        <f t="shared" si="9"/>
        <v>-4.2084769154807633</v>
      </c>
    </row>
    <row r="283" spans="1:5">
      <c r="A283" s="2">
        <f t="shared" si="8"/>
        <v>12.85</v>
      </c>
      <c r="B283">
        <v>771</v>
      </c>
      <c r="C283" s="6">
        <v>2.1584241408214608E-2</v>
      </c>
      <c r="D283" s="6">
        <v>1.4581201231636259E-2</v>
      </c>
      <c r="E283">
        <f t="shared" si="9"/>
        <v>-4.2280221667942968</v>
      </c>
    </row>
    <row r="284" spans="1:5">
      <c r="A284" s="2">
        <f t="shared" si="8"/>
        <v>12.983333333333333</v>
      </c>
      <c r="B284">
        <v>779</v>
      </c>
      <c r="C284" s="6">
        <v>2.0326906957250604E-2</v>
      </c>
      <c r="D284" s="6">
        <v>1.3718282076571119E-2</v>
      </c>
      <c r="E284">
        <f t="shared" si="9"/>
        <v>-4.2890258776021168</v>
      </c>
    </row>
    <row r="285" spans="1:5">
      <c r="A285" s="2">
        <f t="shared" si="8"/>
        <v>13.066666666666666</v>
      </c>
      <c r="B285">
        <v>784</v>
      </c>
      <c r="C285" s="6">
        <v>1.948868398994132E-2</v>
      </c>
      <c r="D285" s="6">
        <v>1.3143394546283193E-2</v>
      </c>
      <c r="E285">
        <f t="shared" si="9"/>
        <v>-4.3318359624332459</v>
      </c>
    </row>
    <row r="286" spans="1:5">
      <c r="A286" s="2">
        <f t="shared" si="8"/>
        <v>13.3</v>
      </c>
      <c r="B286">
        <v>798</v>
      </c>
      <c r="C286" s="6">
        <v>1.7812238055322747E-2</v>
      </c>
      <c r="D286" s="6">
        <v>1.1994558908375105E-2</v>
      </c>
      <c r="E286">
        <f t="shared" si="9"/>
        <v>-4.4233021563240946</v>
      </c>
    </row>
    <row r="287" spans="1:5">
      <c r="A287" s="2">
        <f t="shared" si="8"/>
        <v>13.4</v>
      </c>
      <c r="B287">
        <v>804</v>
      </c>
      <c r="C287" s="6">
        <v>1.697401508801346E-2</v>
      </c>
      <c r="D287" s="6">
        <v>1.1420610289191668E-2</v>
      </c>
      <c r="E287">
        <f t="shared" si="9"/>
        <v>-4.4723356357975996</v>
      </c>
    </row>
    <row r="288" spans="1:5">
      <c r="A288" s="2">
        <f t="shared" si="8"/>
        <v>13.45</v>
      </c>
      <c r="B288">
        <v>807</v>
      </c>
      <c r="C288" s="6">
        <v>1.6554903604358743E-2</v>
      </c>
      <c r="D288" s="6">
        <v>1.1133753167774931E-2</v>
      </c>
      <c r="E288">
        <f t="shared" si="9"/>
        <v>-4.4977739586982013</v>
      </c>
    </row>
    <row r="289" spans="1:5">
      <c r="A289" s="2">
        <f t="shared" si="8"/>
        <v>13.533333333333333</v>
      </c>
      <c r="B289">
        <v>812</v>
      </c>
      <c r="C289" s="6">
        <v>1.6135792120704023E-2</v>
      </c>
      <c r="D289" s="6">
        <v>1.0846974129276515E-2</v>
      </c>
      <c r="E289">
        <f t="shared" si="9"/>
        <v>-4.523869119984842</v>
      </c>
    </row>
    <row r="290" spans="1:5">
      <c r="A290" s="2">
        <f t="shared" si="8"/>
        <v>13.683333333333334</v>
      </c>
      <c r="B290">
        <v>821</v>
      </c>
      <c r="C290" s="6">
        <v>1.4878457669740169E-2</v>
      </c>
      <c r="D290" s="6">
        <v>9.9871051926081617E-3</v>
      </c>
      <c r="E290">
        <f t="shared" si="9"/>
        <v>-4.6064604988229547</v>
      </c>
    </row>
    <row r="291" spans="1:5">
      <c r="A291" s="2">
        <f t="shared" si="8"/>
        <v>13.8</v>
      </c>
      <c r="B291">
        <v>828</v>
      </c>
      <c r="C291" s="6">
        <v>1.4040234702430883E-2</v>
      </c>
      <c r="D291" s="6">
        <v>9.4142490654702312E-3</v>
      </c>
      <c r="E291">
        <f t="shared" si="9"/>
        <v>-4.665530879430472</v>
      </c>
    </row>
    <row r="292" spans="1:5">
      <c r="A292" s="2">
        <f t="shared" si="8"/>
        <v>13.95</v>
      </c>
      <c r="B292">
        <v>837</v>
      </c>
      <c r="C292" s="6">
        <v>1.3202011735121448E-2</v>
      </c>
      <c r="D292" s="6">
        <v>8.8417045060129873E-3</v>
      </c>
      <c r="E292">
        <f t="shared" si="9"/>
        <v>-4.7282756034971909</v>
      </c>
    </row>
    <row r="293" spans="1:5">
      <c r="A293" s="2">
        <f t="shared" si="8"/>
        <v>14.05</v>
      </c>
      <c r="B293">
        <v>843</v>
      </c>
      <c r="C293" s="6">
        <v>1.1944677284157592E-2</v>
      </c>
      <c r="D293" s="6">
        <v>7.9834713004252912E-3</v>
      </c>
      <c r="E293">
        <f t="shared" si="9"/>
        <v>-4.8303819620522193</v>
      </c>
    </row>
    <row r="294" spans="1:5">
      <c r="A294" s="2">
        <f t="shared" si="8"/>
        <v>14.15</v>
      </c>
      <c r="B294">
        <v>849</v>
      </c>
      <c r="C294" s="6">
        <v>1.1525565800502874E-2</v>
      </c>
      <c r="D294" s="6">
        <v>7.6975490739525946E-3</v>
      </c>
      <c r="E294">
        <f t="shared" si="9"/>
        <v>-4.8668533028754384</v>
      </c>
    </row>
    <row r="295" spans="1:5">
      <c r="A295" s="2">
        <f t="shared" si="8"/>
        <v>14.4</v>
      </c>
      <c r="B295">
        <v>864</v>
      </c>
      <c r="C295" s="6">
        <v>1.0268231349539018E-2</v>
      </c>
      <c r="D295" s="6">
        <v>6.8402484770883005E-3</v>
      </c>
      <c r="E295">
        <f t="shared" si="9"/>
        <v>-4.9849312209477965</v>
      </c>
    </row>
    <row r="296" spans="1:5">
      <c r="A296" s="2">
        <f t="shared" si="8"/>
        <v>14.566666666666666</v>
      </c>
      <c r="B296">
        <v>874</v>
      </c>
      <c r="C296" s="6">
        <v>9.4300083822295832E-3</v>
      </c>
      <c r="D296" s="6">
        <v>6.2691028314919277E-3</v>
      </c>
      <c r="E296">
        <f t="shared" si="9"/>
        <v>-5.0721220236517741</v>
      </c>
    </row>
    <row r="297" spans="1:5">
      <c r="A297" s="2">
        <f t="shared" si="8"/>
        <v>14.65</v>
      </c>
      <c r="B297">
        <v>879</v>
      </c>
      <c r="C297" s="6">
        <v>8.8013411567477301E-3</v>
      </c>
      <c r="D297" s="6">
        <v>5.8409471624430945E-3</v>
      </c>
      <c r="E297">
        <f t="shared" si="9"/>
        <v>-5.1428623099427782</v>
      </c>
    </row>
    <row r="298" spans="1:5">
      <c r="A298" s="2">
        <f t="shared" si="8"/>
        <v>14.733333333333333</v>
      </c>
      <c r="B298">
        <v>884</v>
      </c>
      <c r="C298" s="6">
        <v>8.3822296730930133E-3</v>
      </c>
      <c r="D298" s="6">
        <v>5.5556069263093047E-3</v>
      </c>
      <c r="E298">
        <f t="shared" si="9"/>
        <v>-5.1929476041972862</v>
      </c>
    </row>
    <row r="299" spans="1:5">
      <c r="A299" s="2">
        <f t="shared" si="8"/>
        <v>14.883333333333333</v>
      </c>
      <c r="B299">
        <v>893</v>
      </c>
      <c r="C299" s="6">
        <v>7.9631181894382948E-3</v>
      </c>
      <c r="D299" s="6">
        <v>5.2703441546077421E-3</v>
      </c>
      <c r="E299">
        <f t="shared" si="9"/>
        <v>-5.2456596140814638</v>
      </c>
    </row>
    <row r="300" spans="1:5">
      <c r="A300" s="2">
        <f t="shared" si="8"/>
        <v>14.983333333333333</v>
      </c>
      <c r="B300">
        <v>899</v>
      </c>
      <c r="C300" s="6">
        <v>7.5440067057837264E-3</v>
      </c>
      <c r="D300" s="6">
        <v>4.9851588157977878E-3</v>
      </c>
      <c r="E300">
        <f t="shared" si="9"/>
        <v>-5.3012900173400492</v>
      </c>
    </row>
    <row r="301" spans="1:5">
      <c r="A301" s="2">
        <f t="shared" si="8"/>
        <v>15.116666666666667</v>
      </c>
      <c r="B301">
        <v>907</v>
      </c>
      <c r="C301" s="6">
        <v>6.7057837384744403E-3</v>
      </c>
      <c r="D301" s="6">
        <v>4.4150203107736078E-3</v>
      </c>
      <c r="E301">
        <f t="shared" si="9"/>
        <v>-5.4227428445350725</v>
      </c>
    </row>
    <row r="302" spans="1:5">
      <c r="A302" s="2">
        <f t="shared" si="8"/>
        <v>15.216666666666667</v>
      </c>
      <c r="B302">
        <v>913</v>
      </c>
      <c r="C302" s="6">
        <v>6.2866722548197227E-3</v>
      </c>
      <c r="D302" s="6">
        <v>4.1300670815634984E-3</v>
      </c>
      <c r="E302">
        <f t="shared" si="9"/>
        <v>-5.4894616296317817</v>
      </c>
    </row>
    <row r="303" spans="1:5">
      <c r="A303" s="2">
        <f t="shared" si="8"/>
        <v>15.3</v>
      </c>
      <c r="B303">
        <v>918</v>
      </c>
      <c r="C303" s="6">
        <v>5.8675607711651543E-3</v>
      </c>
      <c r="D303" s="6">
        <v>3.8451911592519115E-3</v>
      </c>
      <c r="E303">
        <f t="shared" si="9"/>
        <v>-5.5609319609399517</v>
      </c>
    </row>
    <row r="304" spans="1:5">
      <c r="A304" s="2">
        <f t="shared" si="8"/>
        <v>15.433333333333334</v>
      </c>
      <c r="B304">
        <v>926</v>
      </c>
      <c r="C304" s="6">
        <v>5.4484492875104366E-3</v>
      </c>
      <c r="D304" s="6">
        <v>3.5603925123840227E-3</v>
      </c>
      <c r="E304">
        <f t="shared" si="9"/>
        <v>-5.6378844839083291</v>
      </c>
    </row>
    <row r="305" spans="1:5">
      <c r="A305" s="2">
        <f t="shared" si="8"/>
        <v>15.583333333333334</v>
      </c>
      <c r="B305">
        <v>935</v>
      </c>
      <c r="C305" s="6">
        <v>5.0293378038558673E-3</v>
      </c>
      <c r="D305" s="6">
        <v>3.2756711095210654E-3</v>
      </c>
      <c r="E305">
        <f t="shared" si="9"/>
        <v>-5.7212325119502099</v>
      </c>
    </row>
    <row r="306" spans="1:5">
      <c r="A306" s="2">
        <f t="shared" si="8"/>
        <v>15.75</v>
      </c>
      <c r="B306">
        <v>945</v>
      </c>
      <c r="C306" s="6">
        <v>4.1911148365464321E-3</v>
      </c>
      <c r="D306" s="6">
        <v>2.7064599101428739E-3</v>
      </c>
      <c r="E306">
        <f t="shared" si="9"/>
        <v>-5.9121138042726109</v>
      </c>
    </row>
    <row r="307" spans="1:5">
      <c r="A307" s="2">
        <f t="shared" si="8"/>
        <v>15.866666666666667</v>
      </c>
      <c r="B307">
        <v>952</v>
      </c>
      <c r="C307" s="6">
        <v>3.7720033528918632E-3</v>
      </c>
      <c r="D307" s="6">
        <v>2.4219700508356797E-3</v>
      </c>
      <c r="E307">
        <f t="shared" si="9"/>
        <v>-6.0231739993960298</v>
      </c>
    </row>
    <row r="308" spans="1:5">
      <c r="A308" s="2">
        <f t="shared" si="8"/>
        <v>16.033333333333335</v>
      </c>
      <c r="B308">
        <v>962</v>
      </c>
      <c r="C308" s="6">
        <v>3.3528918692371456E-3</v>
      </c>
      <c r="D308" s="6">
        <v>2.1375573099505986E-3</v>
      </c>
      <c r="E308">
        <f t="shared" si="9"/>
        <v>-6.148091545839991</v>
      </c>
    </row>
    <row r="309" spans="1:5">
      <c r="A309" s="2">
        <f t="shared" si="8"/>
        <v>16.733333333333334</v>
      </c>
      <c r="B309">
        <v>1004</v>
      </c>
      <c r="C309" s="6">
        <v>1.2573344509640041E-3</v>
      </c>
      <c r="D309" s="6">
        <v>7.1664928509083189E-4</v>
      </c>
      <c r="E309">
        <f t="shared" si="9"/>
        <v>-7.2409239791664231</v>
      </c>
    </row>
    <row r="310" spans="1:5">
      <c r="A310" s="2">
        <f t="shared" si="8"/>
        <v>17.333333333333332</v>
      </c>
      <c r="B310">
        <v>1040</v>
      </c>
      <c r="C310" s="6">
        <v>4.1911148365456877E-4</v>
      </c>
      <c r="D310" s="6">
        <v>1.4882480804726304E-4</v>
      </c>
      <c r="E310">
        <f t="shared" si="9"/>
        <v>-8.8127407287139068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4"/>
  <sheetViews>
    <sheetView tabSelected="1" workbookViewId="0">
      <selection activeCell="E13" sqref="E13"/>
    </sheetView>
  </sheetViews>
  <sheetFormatPr defaultRowHeight="15"/>
  <cols>
    <col min="1" max="1" width="23.85546875" bestFit="1" customWidth="1"/>
    <col min="3" max="3" width="21.5703125" style="10" bestFit="1" customWidth="1"/>
    <col min="4" max="4" width="23.85546875" bestFit="1" customWidth="1"/>
    <col min="5" max="5" width="25" bestFit="1" customWidth="1"/>
    <col min="6" max="6" width="21.5703125" bestFit="1" customWidth="1"/>
    <col min="7" max="7" width="25" bestFit="1" customWidth="1"/>
  </cols>
  <sheetData>
    <row r="1" spans="1:7">
      <c r="A1" t="s">
        <v>19</v>
      </c>
      <c r="B1" t="s">
        <v>20</v>
      </c>
      <c r="C1" s="10" t="s">
        <v>21</v>
      </c>
      <c r="D1" t="s">
        <v>17</v>
      </c>
      <c r="E1" t="s">
        <v>18</v>
      </c>
      <c r="F1" t="s">
        <v>22</v>
      </c>
      <c r="G1" t="s">
        <v>23</v>
      </c>
    </row>
    <row r="2" spans="1:7">
      <c r="A2" s="6">
        <f>B2/60</f>
        <v>0</v>
      </c>
      <c r="B2">
        <v>0</v>
      </c>
      <c r="C2" s="11">
        <v>1</v>
      </c>
      <c r="D2" s="6">
        <f>18.5-18.5*C2</f>
        <v>0</v>
      </c>
      <c r="E2" s="7">
        <f>D2/(100+D2)*100</f>
        <v>0</v>
      </c>
      <c r="F2" s="6">
        <f>(15.63-E2)/15.63</f>
        <v>1</v>
      </c>
      <c r="G2" s="10">
        <f>LN(F2)</f>
        <v>0</v>
      </c>
    </row>
    <row r="3" spans="1:7">
      <c r="A3" s="6">
        <f t="shared" ref="A3:A66" si="0">B3/60</f>
        <v>1.6666666666666666E-2</v>
      </c>
      <c r="B3">
        <v>1</v>
      </c>
      <c r="C3" s="11">
        <v>0.99906103286400005</v>
      </c>
      <c r="D3" s="6">
        <f t="shared" ref="D3:D66" si="1">18.5-18.5*C3</f>
        <v>1.7370892016000283E-2</v>
      </c>
      <c r="E3" s="7">
        <f t="shared" ref="E3:E66" si="2">D3/(100+D3)*100</f>
        <v>1.7367875061177932E-2</v>
      </c>
      <c r="F3" s="6">
        <f t="shared" ref="F3:F66" si="3">(15.63-E3)/15.63</f>
        <v>0.99888881157638021</v>
      </c>
      <c r="G3" s="10">
        <f t="shared" ref="G3:G66" si="4">LN(F3)</f>
        <v>-1.1118062512004941E-3</v>
      </c>
    </row>
    <row r="4" spans="1:7">
      <c r="A4" s="6">
        <f t="shared" si="0"/>
        <v>0.2</v>
      </c>
      <c r="B4">
        <v>12</v>
      </c>
      <c r="C4" s="11">
        <v>0.99859154929600003</v>
      </c>
      <c r="D4" s="6">
        <f t="shared" si="1"/>
        <v>2.6056338023998649E-2</v>
      </c>
      <c r="E4" s="7">
        <f t="shared" si="2"/>
        <v>2.6049550465075736E-2</v>
      </c>
      <c r="F4" s="6">
        <f t="shared" si="3"/>
        <v>0.99833336209436485</v>
      </c>
      <c r="G4" s="10">
        <f t="shared" si="4"/>
        <v>-1.6680282916508395E-3</v>
      </c>
    </row>
    <row r="5" spans="1:7">
      <c r="A5" s="6">
        <f t="shared" si="0"/>
        <v>0.26666666666666666</v>
      </c>
      <c r="B5">
        <v>16</v>
      </c>
      <c r="C5" s="11">
        <v>0.998122065728</v>
      </c>
      <c r="D5" s="6">
        <f t="shared" si="1"/>
        <v>3.4741784032000567E-2</v>
      </c>
      <c r="E5" s="7">
        <f t="shared" si="2"/>
        <v>3.4729718308270985E-2</v>
      </c>
      <c r="F5" s="6">
        <f t="shared" si="3"/>
        <v>0.99777800906536984</v>
      </c>
      <c r="G5" s="10">
        <f t="shared" si="4"/>
        <v>-2.2244632194288187E-3</v>
      </c>
    </row>
    <row r="6" spans="1:7">
      <c r="A6" s="6">
        <f t="shared" si="0"/>
        <v>0.33333333333333331</v>
      </c>
      <c r="B6">
        <v>20</v>
      </c>
      <c r="C6" s="11">
        <v>0.99765258215999997</v>
      </c>
      <c r="D6" s="6">
        <f t="shared" si="1"/>
        <v>4.3427230039998932E-2</v>
      </c>
      <c r="E6" s="7">
        <f t="shared" si="2"/>
        <v>4.3408378983401177E-2</v>
      </c>
      <c r="F6" s="6">
        <f t="shared" si="3"/>
        <v>0.99722275246427383</v>
      </c>
      <c r="G6" s="10">
        <f t="shared" si="4"/>
        <v>-2.7811112429692074E-3</v>
      </c>
    </row>
    <row r="7" spans="1:7">
      <c r="A7" s="6">
        <f t="shared" si="0"/>
        <v>0.41666666666666669</v>
      </c>
      <c r="B7">
        <v>25</v>
      </c>
      <c r="C7" s="11">
        <v>0.99671361502300004</v>
      </c>
      <c r="D7" s="6">
        <f t="shared" si="1"/>
        <v>6.0798122074498195E-2</v>
      </c>
      <c r="E7" s="7">
        <f t="shared" si="2"/>
        <v>6.076118041785384E-2</v>
      </c>
      <c r="F7" s="6">
        <f t="shared" si="3"/>
        <v>0.99611252844415521</v>
      </c>
      <c r="G7" s="10">
        <f t="shared" si="4"/>
        <v>-3.8950474137219712E-3</v>
      </c>
    </row>
    <row r="8" spans="1:7">
      <c r="A8" s="6">
        <f t="shared" si="0"/>
        <v>0.45</v>
      </c>
      <c r="B8">
        <v>27</v>
      </c>
      <c r="C8" s="11">
        <v>0.99624413145500001</v>
      </c>
      <c r="D8" s="6">
        <f t="shared" si="1"/>
        <v>6.9483568082500113E-2</v>
      </c>
      <c r="E8" s="7">
        <f t="shared" si="2"/>
        <v>6.9435321943304332E-2</v>
      </c>
      <c r="F8" s="6">
        <f t="shared" si="3"/>
        <v>0.99555756097611614</v>
      </c>
      <c r="G8" s="10">
        <f t="shared" si="4"/>
        <v>-4.4523359780781827E-3</v>
      </c>
    </row>
    <row r="9" spans="1:7">
      <c r="A9" s="6">
        <f t="shared" si="0"/>
        <v>0.48333333333333334</v>
      </c>
      <c r="B9">
        <v>29</v>
      </c>
      <c r="C9" s="11">
        <v>0.99577464788699999</v>
      </c>
      <c r="D9" s="6">
        <f t="shared" si="1"/>
        <v>7.8169014090498479E-2</v>
      </c>
      <c r="E9" s="7">
        <f t="shared" si="2"/>
        <v>7.8107957869905362E-2</v>
      </c>
      <c r="F9" s="6">
        <f t="shared" si="3"/>
        <v>0.99500268983557871</v>
      </c>
      <c r="G9" s="10">
        <f t="shared" si="4"/>
        <v>-5.0098384748579168E-3</v>
      </c>
    </row>
    <row r="10" spans="1:7">
      <c r="A10" s="6">
        <f t="shared" si="0"/>
        <v>0.51666666666666672</v>
      </c>
      <c r="B10">
        <v>31</v>
      </c>
      <c r="C10" s="11">
        <v>0.99530516431899996</v>
      </c>
      <c r="D10" s="6">
        <f t="shared" si="1"/>
        <v>8.6854460098500397E-2</v>
      </c>
      <c r="E10" s="7">
        <f t="shared" si="2"/>
        <v>8.677908858962749E-2</v>
      </c>
      <c r="F10" s="6">
        <f t="shared" si="3"/>
        <v>0.99444791499746465</v>
      </c>
      <c r="G10" s="10">
        <f t="shared" si="4"/>
        <v>-5.5675551139606431E-3</v>
      </c>
    </row>
    <row r="11" spans="1:7">
      <c r="A11" s="6">
        <f t="shared" si="0"/>
        <v>0.56666666666666665</v>
      </c>
      <c r="B11">
        <v>34</v>
      </c>
      <c r="C11" s="11">
        <v>0.99483568075100004</v>
      </c>
      <c r="D11" s="6">
        <f t="shared" si="1"/>
        <v>9.5539906106498762E-2</v>
      </c>
      <c r="E11" s="7">
        <f t="shared" si="2"/>
        <v>9.5448714494291056E-2</v>
      </c>
      <c r="F11" s="6">
        <f t="shared" si="3"/>
        <v>0.99389323643670568</v>
      </c>
      <c r="G11" s="10">
        <f t="shared" si="4"/>
        <v>-6.1254861055790285E-3</v>
      </c>
    </row>
    <row r="12" spans="1:7">
      <c r="A12" s="6">
        <f t="shared" si="0"/>
        <v>0.58333333333333337</v>
      </c>
      <c r="B12">
        <v>35</v>
      </c>
      <c r="C12" s="11">
        <v>0.99061032863800003</v>
      </c>
      <c r="D12" s="6">
        <f t="shared" si="1"/>
        <v>0.17370892019700079</v>
      </c>
      <c r="E12" s="7">
        <f t="shared" si="2"/>
        <v>0.17340769556150243</v>
      </c>
      <c r="F12" s="6">
        <f t="shared" si="3"/>
        <v>0.98890545773758776</v>
      </c>
      <c r="G12" s="10">
        <f t="shared" si="4"/>
        <v>-1.1156545722950753E-2</v>
      </c>
    </row>
    <row r="13" spans="1:7">
      <c r="A13" s="6">
        <f t="shared" si="0"/>
        <v>0.6166666666666667</v>
      </c>
      <c r="B13">
        <v>37</v>
      </c>
      <c r="C13" s="11">
        <v>0.99014084507</v>
      </c>
      <c r="D13" s="6">
        <f t="shared" si="1"/>
        <v>0.18239436620499916</v>
      </c>
      <c r="E13" s="7">
        <f t="shared" si="2"/>
        <v>0.18206229483623435</v>
      </c>
      <c r="F13" s="6">
        <f t="shared" si="3"/>
        <v>0.98835174057349751</v>
      </c>
      <c r="G13" s="10">
        <f t="shared" si="4"/>
        <v>-1.1716631865550862E-2</v>
      </c>
    </row>
    <row r="14" spans="1:7">
      <c r="A14" s="6">
        <f t="shared" si="0"/>
        <v>0.6333333333333333</v>
      </c>
      <c r="B14">
        <v>38</v>
      </c>
      <c r="C14" s="11">
        <v>0.99014084507</v>
      </c>
      <c r="D14" s="6">
        <f t="shared" si="1"/>
        <v>0.18239436620499916</v>
      </c>
      <c r="E14" s="7">
        <f t="shared" si="2"/>
        <v>0.18206229483623435</v>
      </c>
      <c r="F14" s="6">
        <f t="shared" si="3"/>
        <v>0.98835174057349751</v>
      </c>
      <c r="G14" s="10">
        <f t="shared" si="4"/>
        <v>-1.1716631865550862E-2</v>
      </c>
    </row>
    <row r="15" spans="1:7">
      <c r="A15" s="6">
        <f t="shared" si="0"/>
        <v>0.66666666666666663</v>
      </c>
      <c r="B15">
        <v>40</v>
      </c>
      <c r="C15" s="11">
        <v>0.98967136150199997</v>
      </c>
      <c r="D15" s="6">
        <f t="shared" si="1"/>
        <v>0.19107981221300108</v>
      </c>
      <c r="E15" s="7">
        <f t="shared" si="2"/>
        <v>0.19071539359705453</v>
      </c>
      <c r="F15" s="6">
        <f t="shared" si="3"/>
        <v>0.9877981194115768</v>
      </c>
      <c r="G15" s="10">
        <f t="shared" si="4"/>
        <v>-1.2276934692390627E-2</v>
      </c>
    </row>
    <row r="16" spans="1:7">
      <c r="A16" s="6">
        <f t="shared" si="0"/>
        <v>0.7</v>
      </c>
      <c r="B16">
        <v>42</v>
      </c>
      <c r="C16" s="11">
        <v>0.98967136150199997</v>
      </c>
      <c r="D16" s="6">
        <f t="shared" si="1"/>
        <v>0.19107981221300108</v>
      </c>
      <c r="E16" s="7">
        <f t="shared" si="2"/>
        <v>0.19071539359705453</v>
      </c>
      <c r="F16" s="6">
        <f t="shared" si="3"/>
        <v>0.9877981194115768</v>
      </c>
      <c r="G16" s="10">
        <f t="shared" si="4"/>
        <v>-1.2276934692390627E-2</v>
      </c>
    </row>
    <row r="17" spans="1:7">
      <c r="A17" s="6">
        <f t="shared" si="0"/>
        <v>0.73333333333333328</v>
      </c>
      <c r="B17">
        <v>44</v>
      </c>
      <c r="C17" s="11">
        <v>0.98920187793400005</v>
      </c>
      <c r="D17" s="6">
        <f t="shared" si="1"/>
        <v>0.19976525822099944</v>
      </c>
      <c r="E17" s="7">
        <f t="shared" si="2"/>
        <v>0.19936699223415547</v>
      </c>
      <c r="F17" s="6">
        <f t="shared" si="3"/>
        <v>0.98724459422686139</v>
      </c>
      <c r="G17" s="10">
        <f t="shared" si="4"/>
        <v>-1.2837454417240548E-2</v>
      </c>
    </row>
    <row r="18" spans="1:7">
      <c r="A18" s="6">
        <f t="shared" si="0"/>
        <v>0.76666666666666672</v>
      </c>
      <c r="B18">
        <v>46</v>
      </c>
      <c r="C18" s="11">
        <v>0.98873239436600002</v>
      </c>
      <c r="D18" s="6">
        <f t="shared" si="1"/>
        <v>0.20845070422900136</v>
      </c>
      <c r="E18" s="7">
        <f t="shared" si="2"/>
        <v>0.20801709113760836</v>
      </c>
      <c r="F18" s="6">
        <f t="shared" si="3"/>
        <v>0.98669116499439491</v>
      </c>
      <c r="G18" s="10">
        <f t="shared" si="4"/>
        <v>-1.3398191254173738E-2</v>
      </c>
    </row>
    <row r="19" spans="1:7">
      <c r="A19" s="6">
        <f t="shared" si="0"/>
        <v>0.78333333333333333</v>
      </c>
      <c r="B19">
        <v>47</v>
      </c>
      <c r="C19" s="11">
        <v>0.98779342722999997</v>
      </c>
      <c r="D19" s="6">
        <f t="shared" si="1"/>
        <v>0.22582159624500164</v>
      </c>
      <c r="E19" s="7">
        <f t="shared" si="2"/>
        <v>0.22531279130313672</v>
      </c>
      <c r="F19" s="6">
        <f t="shared" si="3"/>
        <v>0.98558459428642753</v>
      </c>
      <c r="G19" s="10">
        <f t="shared" si="4"/>
        <v>-1.4520317122093894E-2</v>
      </c>
    </row>
    <row r="20" spans="1:7">
      <c r="A20" s="6">
        <f t="shared" si="0"/>
        <v>0.81666666666666665</v>
      </c>
      <c r="B20">
        <v>49</v>
      </c>
      <c r="C20" s="11">
        <v>0.98732394366200005</v>
      </c>
      <c r="D20" s="6">
        <f t="shared" si="1"/>
        <v>0.23450704225300001</v>
      </c>
      <c r="E20" s="7">
        <f t="shared" si="2"/>
        <v>0.23395839334466478</v>
      </c>
      <c r="F20" s="6">
        <f t="shared" si="3"/>
        <v>0.98503145276105797</v>
      </c>
      <c r="G20" s="10">
        <f t="shared" si="4"/>
        <v>-1.5081706582740547E-2</v>
      </c>
    </row>
    <row r="21" spans="1:7">
      <c r="A21" s="6">
        <f t="shared" si="0"/>
        <v>0.85</v>
      </c>
      <c r="B21">
        <v>51</v>
      </c>
      <c r="C21" s="11">
        <v>0.98685446009400002</v>
      </c>
      <c r="D21" s="6">
        <f t="shared" si="1"/>
        <v>0.24319248826099837</v>
      </c>
      <c r="E21" s="7">
        <f t="shared" si="2"/>
        <v>0.24260249721144655</v>
      </c>
      <c r="F21" s="6">
        <f t="shared" si="3"/>
        <v>0.98447840708819923</v>
      </c>
      <c r="G21" s="10">
        <f t="shared" si="4"/>
        <v>-1.5643314014791777E-2</v>
      </c>
    </row>
    <row r="22" spans="1:7">
      <c r="A22" s="6">
        <f t="shared" si="0"/>
        <v>0.8666666666666667</v>
      </c>
      <c r="B22">
        <v>52</v>
      </c>
      <c r="C22" s="11">
        <v>0.98638497652599999</v>
      </c>
      <c r="D22" s="6">
        <f t="shared" si="1"/>
        <v>0.25187793426900029</v>
      </c>
      <c r="E22" s="7">
        <f t="shared" si="2"/>
        <v>0.25124510329287419</v>
      </c>
      <c r="F22" s="6">
        <f t="shared" si="3"/>
        <v>0.98392545724293834</v>
      </c>
      <c r="G22" s="10">
        <f t="shared" si="4"/>
        <v>-1.6205139633838277E-2</v>
      </c>
    </row>
    <row r="23" spans="1:7">
      <c r="A23" s="6">
        <f t="shared" si="0"/>
        <v>0.9</v>
      </c>
      <c r="B23">
        <v>54</v>
      </c>
      <c r="C23" s="11">
        <v>0.98591549295799996</v>
      </c>
      <c r="D23" s="6">
        <f t="shared" si="1"/>
        <v>0.26056338027700221</v>
      </c>
      <c r="E23" s="7">
        <f t="shared" si="2"/>
        <v>0.25988621197819795</v>
      </c>
      <c r="F23" s="6">
        <f t="shared" si="3"/>
        <v>0.98337260320037123</v>
      </c>
      <c r="G23" s="10">
        <f t="shared" si="4"/>
        <v>-1.6767183655775765E-2</v>
      </c>
    </row>
    <row r="24" spans="1:7">
      <c r="A24" s="6">
        <f t="shared" si="0"/>
        <v>0.93333333333333335</v>
      </c>
      <c r="B24">
        <v>56</v>
      </c>
      <c r="C24" s="11">
        <v>0.98544600939000004</v>
      </c>
      <c r="D24" s="6">
        <f t="shared" si="1"/>
        <v>0.26924882628500058</v>
      </c>
      <c r="E24" s="7">
        <f t="shared" si="2"/>
        <v>0.26852582365653321</v>
      </c>
      <c r="F24" s="6">
        <f t="shared" si="3"/>
        <v>0.98281984493560248</v>
      </c>
      <c r="G24" s="10">
        <f t="shared" si="4"/>
        <v>-1.7329446296805811E-2</v>
      </c>
    </row>
    <row r="25" spans="1:7">
      <c r="A25" s="6">
        <f t="shared" si="0"/>
        <v>0.95</v>
      </c>
      <c r="B25">
        <v>57</v>
      </c>
      <c r="C25" s="11">
        <v>0.98497652582200002</v>
      </c>
      <c r="D25" s="6">
        <f t="shared" si="1"/>
        <v>0.27793427229299894</v>
      </c>
      <c r="E25" s="7">
        <f t="shared" si="2"/>
        <v>0.27716393871686762</v>
      </c>
      <c r="F25" s="6">
        <f t="shared" si="3"/>
        <v>0.98226718242374489</v>
      </c>
      <c r="G25" s="10">
        <f t="shared" si="4"/>
        <v>-1.7891927773436848E-2</v>
      </c>
    </row>
    <row r="26" spans="1:7">
      <c r="A26" s="6">
        <f t="shared" si="0"/>
        <v>0.96666666666666667</v>
      </c>
      <c r="B26">
        <v>58</v>
      </c>
      <c r="C26" s="11">
        <v>0.98450704225399999</v>
      </c>
      <c r="D26" s="6">
        <f t="shared" si="1"/>
        <v>0.28661971830100086</v>
      </c>
      <c r="E26" s="7">
        <f t="shared" si="2"/>
        <v>0.28580055754805395</v>
      </c>
      <c r="F26" s="6">
        <f t="shared" si="3"/>
        <v>0.9817146156399198</v>
      </c>
      <c r="G26" s="10">
        <f t="shared" si="4"/>
        <v>-1.845462830248442E-2</v>
      </c>
    </row>
    <row r="27" spans="1:7">
      <c r="A27" s="6">
        <f t="shared" si="0"/>
        <v>0.98333333333333328</v>
      </c>
      <c r="B27">
        <v>59</v>
      </c>
      <c r="C27" s="11">
        <v>0.97981220657300006</v>
      </c>
      <c r="D27" s="6">
        <f t="shared" si="1"/>
        <v>0.3734741783994977</v>
      </c>
      <c r="E27" s="7">
        <f t="shared" si="2"/>
        <v>0.37208453872554093</v>
      </c>
      <c r="F27" s="6">
        <f t="shared" si="3"/>
        <v>0.97619420737520524</v>
      </c>
      <c r="G27" s="10">
        <f t="shared" si="4"/>
        <v>-2.4093729397130417E-2</v>
      </c>
    </row>
    <row r="28" spans="1:7">
      <c r="A28" s="6">
        <f t="shared" si="0"/>
        <v>1</v>
      </c>
      <c r="B28">
        <v>60</v>
      </c>
      <c r="C28" s="11">
        <v>0.97934272300500003</v>
      </c>
      <c r="D28" s="6">
        <f t="shared" si="1"/>
        <v>0.38215962440749962</v>
      </c>
      <c r="E28" s="7">
        <f t="shared" si="2"/>
        <v>0.38070472466163113</v>
      </c>
      <c r="F28" s="6">
        <f t="shared" si="3"/>
        <v>0.97564269196022835</v>
      </c>
      <c r="G28" s="10">
        <f t="shared" si="4"/>
        <v>-2.4658853900968412E-2</v>
      </c>
    </row>
    <row r="29" spans="1:7">
      <c r="A29" s="6">
        <f t="shared" si="0"/>
        <v>1.0333333333333334</v>
      </c>
      <c r="B29">
        <v>62</v>
      </c>
      <c r="C29" s="11">
        <v>0.978873239437</v>
      </c>
      <c r="D29" s="6">
        <f t="shared" si="1"/>
        <v>0.39084507041550154</v>
      </c>
      <c r="E29" s="7">
        <f t="shared" si="2"/>
        <v>0.38932341902427209</v>
      </c>
      <c r="F29" s="6">
        <f t="shared" si="3"/>
        <v>0.97509127197541445</v>
      </c>
      <c r="G29" s="10">
        <f t="shared" si="4"/>
        <v>-2.52242000831698E-2</v>
      </c>
    </row>
    <row r="30" spans="1:7">
      <c r="A30" s="6">
        <f t="shared" si="0"/>
        <v>1.05</v>
      </c>
      <c r="B30">
        <v>63</v>
      </c>
      <c r="C30" s="11">
        <v>0.97840375586899997</v>
      </c>
      <c r="D30" s="6">
        <f t="shared" si="1"/>
        <v>0.3995305164234999</v>
      </c>
      <c r="E30" s="7">
        <f t="shared" si="2"/>
        <v>0.39794062220056314</v>
      </c>
      <c r="F30" s="6">
        <f t="shared" si="3"/>
        <v>0.97453994739599725</v>
      </c>
      <c r="G30" s="10">
        <f t="shared" si="4"/>
        <v>-2.5789768164594801E-2</v>
      </c>
    </row>
    <row r="31" spans="1:7">
      <c r="A31" s="6">
        <f t="shared" si="0"/>
        <v>1.0666666666666667</v>
      </c>
      <c r="B31">
        <v>64</v>
      </c>
      <c r="C31" s="11">
        <v>0.97793427229999996</v>
      </c>
      <c r="D31" s="6">
        <f t="shared" si="1"/>
        <v>0.4082159624500008</v>
      </c>
      <c r="E31" s="7">
        <f t="shared" si="2"/>
        <v>0.40655633459582902</v>
      </c>
      <c r="F31" s="6">
        <f t="shared" si="3"/>
        <v>0.97398871819604427</v>
      </c>
      <c r="G31" s="10">
        <f t="shared" si="4"/>
        <v>-2.635555836762514E-2</v>
      </c>
    </row>
    <row r="32" spans="1:7">
      <c r="A32" s="6">
        <f t="shared" si="0"/>
        <v>1.1000000000000001</v>
      </c>
      <c r="B32">
        <v>66</v>
      </c>
      <c r="C32" s="11">
        <v>0.97746478873200005</v>
      </c>
      <c r="D32" s="6">
        <f t="shared" si="1"/>
        <v>0.41690140845799917</v>
      </c>
      <c r="E32" s="7">
        <f t="shared" si="2"/>
        <v>0.41517055656019675</v>
      </c>
      <c r="F32" s="6">
        <f t="shared" si="3"/>
        <v>0.97343758435315442</v>
      </c>
      <c r="G32" s="10">
        <f t="shared" si="4"/>
        <v>-2.6921570911342264E-2</v>
      </c>
    </row>
    <row r="33" spans="1:7">
      <c r="A33" s="6">
        <f t="shared" si="0"/>
        <v>1.1166666666666667</v>
      </c>
      <c r="B33">
        <v>67</v>
      </c>
      <c r="C33" s="11">
        <v>0.97699530516400002</v>
      </c>
      <c r="D33" s="6">
        <f t="shared" si="1"/>
        <v>0.42558685446600109</v>
      </c>
      <c r="E33" s="7">
        <f t="shared" si="2"/>
        <v>0.42378328849872682</v>
      </c>
      <c r="F33" s="6">
        <f t="shared" si="3"/>
        <v>0.97288654584141221</v>
      </c>
      <c r="G33" s="10">
        <f t="shared" si="4"/>
        <v>-2.7487806018759914E-2</v>
      </c>
    </row>
    <row r="34" spans="1:7">
      <c r="A34" s="6">
        <f t="shared" si="0"/>
        <v>1.1499999999999999</v>
      </c>
      <c r="B34">
        <v>69</v>
      </c>
      <c r="C34" s="11">
        <v>0.97605633802799996</v>
      </c>
      <c r="D34" s="6">
        <f t="shared" si="1"/>
        <v>0.44295774648200137</v>
      </c>
      <c r="E34" s="7">
        <f t="shared" si="2"/>
        <v>0.44100428384439516</v>
      </c>
      <c r="F34" s="6">
        <f t="shared" si="3"/>
        <v>0.97178475471245074</v>
      </c>
      <c r="G34" s="10">
        <f t="shared" si="4"/>
        <v>-2.8620944813516274E-2</v>
      </c>
    </row>
    <row r="35" spans="1:7">
      <c r="A35" s="6">
        <f t="shared" si="0"/>
        <v>1.1666666666666667</v>
      </c>
      <c r="B35">
        <v>70</v>
      </c>
      <c r="C35" s="11">
        <v>0.97558685446000004</v>
      </c>
      <c r="D35" s="6">
        <f t="shared" si="1"/>
        <v>0.45164319248999973</v>
      </c>
      <c r="E35" s="7">
        <f t="shared" si="2"/>
        <v>0.44961254802426731</v>
      </c>
      <c r="F35" s="6">
        <f t="shared" si="3"/>
        <v>0.97123400204579224</v>
      </c>
      <c r="G35" s="10">
        <f t="shared" si="4"/>
        <v>-2.9187848946060482E-2</v>
      </c>
    </row>
    <row r="36" spans="1:7">
      <c r="A36" s="6">
        <f t="shared" si="0"/>
        <v>1.2</v>
      </c>
      <c r="B36">
        <v>72</v>
      </c>
      <c r="C36" s="11">
        <v>0.97464788732399998</v>
      </c>
      <c r="D36" s="6">
        <f t="shared" si="1"/>
        <v>0.46901408450600002</v>
      </c>
      <c r="E36" s="7">
        <f t="shared" si="2"/>
        <v>0.46682461132892694</v>
      </c>
      <c r="F36" s="6">
        <f t="shared" si="3"/>
        <v>0.97013278238458567</v>
      </c>
      <c r="G36" s="10">
        <f t="shared" si="4"/>
        <v>-3.0322327796886577E-2</v>
      </c>
    </row>
    <row r="37" spans="1:7">
      <c r="A37" s="6">
        <f t="shared" si="0"/>
        <v>1.2166666666666666</v>
      </c>
      <c r="B37">
        <v>73</v>
      </c>
      <c r="C37" s="11">
        <v>0.97323943662000001</v>
      </c>
      <c r="D37" s="6">
        <f t="shared" si="1"/>
        <v>0.49507042252999867</v>
      </c>
      <c r="E37" s="7">
        <f t="shared" si="2"/>
        <v>0.4926315494366863</v>
      </c>
      <c r="F37" s="6">
        <f t="shared" si="3"/>
        <v>0.9684816667027073</v>
      </c>
      <c r="G37" s="10">
        <f t="shared" si="4"/>
        <v>-3.2025725893285444E-2</v>
      </c>
    </row>
    <row r="38" spans="1:7">
      <c r="A38" s="6">
        <f t="shared" si="0"/>
        <v>1.25</v>
      </c>
      <c r="B38">
        <v>75</v>
      </c>
      <c r="C38" s="11">
        <v>0.97276995305199998</v>
      </c>
      <c r="D38" s="6">
        <f t="shared" si="1"/>
        <v>0.50375586853800058</v>
      </c>
      <c r="E38" s="7">
        <f t="shared" si="2"/>
        <v>0.50123088852214503</v>
      </c>
      <c r="F38" s="6">
        <f t="shared" si="3"/>
        <v>0.96793148505936377</v>
      </c>
      <c r="G38" s="10">
        <f t="shared" si="4"/>
        <v>-3.2593974107926652E-2</v>
      </c>
    </row>
    <row r="39" spans="1:7">
      <c r="A39" s="6">
        <f t="shared" si="0"/>
        <v>1.2833333333333334</v>
      </c>
      <c r="B39">
        <v>77</v>
      </c>
      <c r="C39" s="11">
        <v>0.97183098591499995</v>
      </c>
      <c r="D39" s="6">
        <f t="shared" si="1"/>
        <v>0.52112676057249985</v>
      </c>
      <c r="E39" s="7">
        <f t="shared" si="2"/>
        <v>0.51842510859806823</v>
      </c>
      <c r="F39" s="6">
        <f t="shared" si="3"/>
        <v>0.96683140699948378</v>
      </c>
      <c r="G39" s="10">
        <f t="shared" si="4"/>
        <v>-3.3731145161747363E-2</v>
      </c>
    </row>
    <row r="40" spans="1:7">
      <c r="A40" s="6">
        <f t="shared" si="0"/>
        <v>1.3333333333333333</v>
      </c>
      <c r="B40">
        <v>80</v>
      </c>
      <c r="C40" s="11">
        <v>0.96572769953100002</v>
      </c>
      <c r="D40" s="6">
        <f t="shared" si="1"/>
        <v>0.63403755867649991</v>
      </c>
      <c r="E40" s="7">
        <f t="shared" si="2"/>
        <v>0.63004285036940189</v>
      </c>
      <c r="F40" s="6">
        <f t="shared" si="3"/>
        <v>0.95969015672620595</v>
      </c>
      <c r="G40" s="10">
        <f t="shared" si="4"/>
        <v>-4.1144800026548932E-2</v>
      </c>
    </row>
    <row r="41" spans="1:7">
      <c r="A41" s="6">
        <f t="shared" si="0"/>
        <v>1.3666666666666667</v>
      </c>
      <c r="B41">
        <v>82</v>
      </c>
      <c r="C41" s="11">
        <v>0.96478873239399998</v>
      </c>
      <c r="D41" s="6">
        <f t="shared" si="1"/>
        <v>0.65140845071099918</v>
      </c>
      <c r="E41" s="7">
        <f t="shared" si="2"/>
        <v>0.64719258352951303</v>
      </c>
      <c r="F41" s="6">
        <f t="shared" si="3"/>
        <v>0.95859292491813741</v>
      </c>
      <c r="G41" s="10">
        <f t="shared" si="4"/>
        <v>-4.2288772924217281E-2</v>
      </c>
    </row>
    <row r="42" spans="1:7">
      <c r="A42" s="6">
        <f t="shared" si="0"/>
        <v>1.4</v>
      </c>
      <c r="B42">
        <v>84</v>
      </c>
      <c r="C42" s="11">
        <v>0.96384976525800004</v>
      </c>
      <c r="D42" s="6">
        <f t="shared" si="1"/>
        <v>0.66877934272699946</v>
      </c>
      <c r="E42" s="7">
        <f t="shared" si="2"/>
        <v>0.66433639813008893</v>
      </c>
      <c r="F42" s="6">
        <f t="shared" si="3"/>
        <v>0.9574960717767057</v>
      </c>
      <c r="G42" s="10">
        <f t="shared" si="4"/>
        <v>-4.3433660518826599E-2</v>
      </c>
    </row>
    <row r="43" spans="1:7">
      <c r="A43" s="6">
        <f t="shared" si="0"/>
        <v>1.4166666666666667</v>
      </c>
      <c r="B43">
        <v>85</v>
      </c>
      <c r="C43" s="11">
        <v>0.96291079812199998</v>
      </c>
      <c r="D43" s="6">
        <f t="shared" si="1"/>
        <v>0.68615023474299974</v>
      </c>
      <c r="E43" s="7">
        <f t="shared" si="2"/>
        <v>0.68147429725268727</v>
      </c>
      <c r="F43" s="6">
        <f t="shared" si="3"/>
        <v>0.95639959710475442</v>
      </c>
      <c r="G43" s="10">
        <f t="shared" si="4"/>
        <v>-4.4579464660337152E-2</v>
      </c>
    </row>
    <row r="44" spans="1:7">
      <c r="A44" s="6">
        <f t="shared" si="0"/>
        <v>1.45</v>
      </c>
      <c r="B44">
        <v>87</v>
      </c>
      <c r="C44" s="11">
        <v>0.961502347418</v>
      </c>
      <c r="D44" s="6">
        <f t="shared" si="1"/>
        <v>0.71220657276699839</v>
      </c>
      <c r="E44" s="7">
        <f t="shared" si="2"/>
        <v>0.70717006111112446</v>
      </c>
      <c r="F44" s="6">
        <f t="shared" si="3"/>
        <v>0.95475559429871248</v>
      </c>
      <c r="G44" s="10">
        <f t="shared" si="4"/>
        <v>-4.6299893455382553E-2</v>
      </c>
    </row>
    <row r="45" spans="1:7">
      <c r="A45" s="6">
        <f t="shared" si="0"/>
        <v>1.4833333333333334</v>
      </c>
      <c r="B45">
        <v>89</v>
      </c>
      <c r="C45" s="11">
        <v>0.96056338028199995</v>
      </c>
      <c r="D45" s="6">
        <f t="shared" si="1"/>
        <v>0.72957746478300223</v>
      </c>
      <c r="E45" s="7">
        <f t="shared" si="2"/>
        <v>0.72429318492681705</v>
      </c>
      <c r="F45" s="6">
        <f t="shared" si="3"/>
        <v>0.95366006494390165</v>
      </c>
      <c r="G45" s="10">
        <f t="shared" si="4"/>
        <v>-4.7447997087674283E-2</v>
      </c>
    </row>
    <row r="46" spans="1:7">
      <c r="A46" s="6">
        <f t="shared" si="0"/>
        <v>1.5166666666666666</v>
      </c>
      <c r="B46">
        <v>91</v>
      </c>
      <c r="C46" s="11">
        <v>0.95915492957699999</v>
      </c>
      <c r="D46" s="6">
        <f t="shared" si="1"/>
        <v>0.75563380282549986</v>
      </c>
      <c r="E46" s="7">
        <f t="shared" si="2"/>
        <v>0.74996680017342077</v>
      </c>
      <c r="F46" s="6">
        <f t="shared" si="3"/>
        <v>0.95201747919555846</v>
      </c>
      <c r="G46" s="10">
        <f t="shared" si="4"/>
        <v>-4.9171883859787449E-2</v>
      </c>
    </row>
    <row r="47" spans="1:7">
      <c r="A47" s="6">
        <f t="shared" si="0"/>
        <v>1.55</v>
      </c>
      <c r="B47">
        <v>93</v>
      </c>
      <c r="C47" s="11">
        <v>0.95305164319199998</v>
      </c>
      <c r="D47" s="6">
        <f t="shared" si="1"/>
        <v>0.8685446009479989</v>
      </c>
      <c r="E47" s="7">
        <f t="shared" si="2"/>
        <v>0.86106585991113427</v>
      </c>
      <c r="F47" s="6">
        <f t="shared" si="3"/>
        <v>0.94490941395322237</v>
      </c>
      <c r="G47" s="10">
        <f t="shared" si="4"/>
        <v>-5.6666214333648372E-2</v>
      </c>
    </row>
    <row r="48" spans="1:7">
      <c r="A48" s="6">
        <f t="shared" si="0"/>
        <v>1.5833333333333333</v>
      </c>
      <c r="B48">
        <v>95</v>
      </c>
      <c r="C48" s="11">
        <v>0.95211267605600003</v>
      </c>
      <c r="D48" s="6">
        <f t="shared" si="1"/>
        <v>0.88591549296399918</v>
      </c>
      <c r="E48" s="7">
        <f t="shared" si="2"/>
        <v>0.87813595052897619</v>
      </c>
      <c r="F48" s="6">
        <f t="shared" si="3"/>
        <v>0.9438172776373015</v>
      </c>
      <c r="G48" s="10">
        <f t="shared" si="4"/>
        <v>-5.7822693397036565E-2</v>
      </c>
    </row>
    <row r="49" spans="1:7">
      <c r="A49" s="6">
        <f t="shared" si="0"/>
        <v>1.6166666666666667</v>
      </c>
      <c r="B49">
        <v>97</v>
      </c>
      <c r="C49" s="11">
        <v>0.95070422535200005</v>
      </c>
      <c r="D49" s="6">
        <f t="shared" si="1"/>
        <v>0.91197183098799783</v>
      </c>
      <c r="E49" s="7">
        <f t="shared" si="2"/>
        <v>0.90373006734563688</v>
      </c>
      <c r="F49" s="6">
        <f t="shared" si="3"/>
        <v>0.94217977816086784</v>
      </c>
      <c r="G49" s="10">
        <f t="shared" si="4"/>
        <v>-5.9559175310273473E-2</v>
      </c>
    </row>
    <row r="50" spans="1:7">
      <c r="A50" s="6">
        <f t="shared" si="0"/>
        <v>1.6666666666666667</v>
      </c>
      <c r="B50">
        <v>100</v>
      </c>
      <c r="C50" s="11">
        <v>0.94929577464799997</v>
      </c>
      <c r="D50" s="6">
        <f t="shared" si="1"/>
        <v>0.93802816901200003</v>
      </c>
      <c r="E50" s="7">
        <f t="shared" si="2"/>
        <v>0.92931097033256194</v>
      </c>
      <c r="F50" s="6">
        <f t="shared" si="3"/>
        <v>0.94054312409900431</v>
      </c>
      <c r="G50" s="10">
        <f t="shared" si="4"/>
        <v>-6.1297778980696077E-2</v>
      </c>
    </row>
    <row r="51" spans="1:7">
      <c r="A51" s="6">
        <f t="shared" si="0"/>
        <v>1.7333333333333334</v>
      </c>
      <c r="B51">
        <v>104</v>
      </c>
      <c r="C51" s="11">
        <v>0.94037558685400002</v>
      </c>
      <c r="D51" s="6">
        <f t="shared" si="1"/>
        <v>1.1030516432009989</v>
      </c>
      <c r="E51" s="7">
        <f t="shared" si="2"/>
        <v>1.0910171604846679</v>
      </c>
      <c r="F51" s="6">
        <f t="shared" si="3"/>
        <v>0.93019723861262515</v>
      </c>
      <c r="G51" s="10">
        <f t="shared" si="4"/>
        <v>-7.2358630791875489E-2</v>
      </c>
    </row>
    <row r="52" spans="1:7">
      <c r="A52" s="6">
        <f t="shared" si="0"/>
        <v>1.8166666666666667</v>
      </c>
      <c r="B52">
        <v>109</v>
      </c>
      <c r="C52" s="11">
        <v>0.93755868544599996</v>
      </c>
      <c r="D52" s="6">
        <f t="shared" si="1"/>
        <v>1.1551643192489998</v>
      </c>
      <c r="E52" s="7">
        <f t="shared" si="2"/>
        <v>1.1419726585617158</v>
      </c>
      <c r="F52" s="6">
        <f t="shared" si="3"/>
        <v>0.92693712997045963</v>
      </c>
      <c r="G52" s="10">
        <f t="shared" si="4"/>
        <v>-7.5869536675817639E-2</v>
      </c>
    </row>
    <row r="53" spans="1:7">
      <c r="A53" s="6">
        <f t="shared" si="0"/>
        <v>1.8666666666666667</v>
      </c>
      <c r="B53">
        <v>112</v>
      </c>
      <c r="C53" s="11">
        <v>0.93568075117399996</v>
      </c>
      <c r="D53" s="6">
        <f t="shared" si="1"/>
        <v>1.1899061032810003</v>
      </c>
      <c r="E53" s="7">
        <f t="shared" si="2"/>
        <v>1.1759138328150089</v>
      </c>
      <c r="F53" s="6">
        <f t="shared" si="3"/>
        <v>0.92476558971113187</v>
      </c>
      <c r="G53" s="10">
        <f t="shared" si="4"/>
        <v>-7.8214990113612229E-2</v>
      </c>
    </row>
    <row r="54" spans="1:7">
      <c r="A54" s="6">
        <f t="shared" si="0"/>
        <v>1.9333333333333333</v>
      </c>
      <c r="B54">
        <v>116</v>
      </c>
      <c r="C54" s="11">
        <v>0.92629107981199998</v>
      </c>
      <c r="D54" s="6">
        <f t="shared" si="1"/>
        <v>1.3636150234780011</v>
      </c>
      <c r="E54" s="7">
        <f t="shared" si="2"/>
        <v>1.3452707099703956</v>
      </c>
      <c r="F54" s="6">
        <f t="shared" si="3"/>
        <v>0.9139302168924891</v>
      </c>
      <c r="G54" s="10">
        <f t="shared" si="4"/>
        <v>-9.0001059575674544E-2</v>
      </c>
    </row>
    <row r="55" spans="1:7">
      <c r="A55" s="6">
        <f t="shared" si="0"/>
        <v>1.95</v>
      </c>
      <c r="B55">
        <v>117</v>
      </c>
      <c r="C55" s="11">
        <v>0.92582159624399996</v>
      </c>
      <c r="D55" s="6">
        <f t="shared" si="1"/>
        <v>1.3723004694859995</v>
      </c>
      <c r="E55" s="7">
        <f t="shared" si="2"/>
        <v>1.3537233180370358</v>
      </c>
      <c r="F55" s="6">
        <f t="shared" si="3"/>
        <v>0.91338942303026005</v>
      </c>
      <c r="G55" s="10">
        <f t="shared" si="4"/>
        <v>-9.0592958076848168E-2</v>
      </c>
    </row>
    <row r="56" spans="1:7">
      <c r="A56" s="6">
        <f t="shared" si="0"/>
        <v>1.9666666666666666</v>
      </c>
      <c r="B56">
        <v>118</v>
      </c>
      <c r="C56" s="11">
        <v>0.92488262910800001</v>
      </c>
      <c r="D56" s="6">
        <f t="shared" si="1"/>
        <v>1.3896713615019998</v>
      </c>
      <c r="E56" s="7">
        <f t="shared" si="2"/>
        <v>1.3706241896644145</v>
      </c>
      <c r="F56" s="6">
        <f t="shared" si="3"/>
        <v>0.91230811326523253</v>
      </c>
      <c r="G56" s="10">
        <f t="shared" si="4"/>
        <v>-9.1777502471488512E-2</v>
      </c>
    </row>
    <row r="57" spans="1:7">
      <c r="A57" s="6">
        <f t="shared" si="0"/>
        <v>2</v>
      </c>
      <c r="B57">
        <v>120</v>
      </c>
      <c r="C57" s="11">
        <v>0.92394366197199995</v>
      </c>
      <c r="D57" s="6">
        <f t="shared" si="1"/>
        <v>1.4070422535180001</v>
      </c>
      <c r="E57" s="7">
        <f t="shared" si="2"/>
        <v>1.3875192710979469</v>
      </c>
      <c r="F57" s="6">
        <f t="shared" si="3"/>
        <v>0.91122717395406605</v>
      </c>
      <c r="G57" s="10">
        <f t="shared" si="4"/>
        <v>-9.2963045131779817E-2</v>
      </c>
    </row>
    <row r="58" spans="1:7">
      <c r="A58" s="6">
        <f t="shared" si="0"/>
        <v>2.0333333333333332</v>
      </c>
      <c r="B58">
        <v>122</v>
      </c>
      <c r="C58" s="11">
        <v>0.92253521126799998</v>
      </c>
      <c r="D58" s="6">
        <f t="shared" si="1"/>
        <v>1.4330985915419987</v>
      </c>
      <c r="E58" s="7">
        <f t="shared" si="2"/>
        <v>1.4128510431421422</v>
      </c>
      <c r="F58" s="6">
        <f t="shared" si="3"/>
        <v>0.90960645917196792</v>
      </c>
      <c r="G58" s="10">
        <f t="shared" si="4"/>
        <v>-9.4743235458481859E-2</v>
      </c>
    </row>
    <row r="59" spans="1:7">
      <c r="A59" s="6">
        <f t="shared" si="0"/>
        <v>2.0833333333333335</v>
      </c>
      <c r="B59">
        <v>125</v>
      </c>
      <c r="C59" s="11">
        <v>0.92018779342699997</v>
      </c>
      <c r="D59" s="6">
        <f t="shared" si="1"/>
        <v>1.4765258216005002</v>
      </c>
      <c r="E59" s="7">
        <f t="shared" si="2"/>
        <v>1.4550417543819811</v>
      </c>
      <c r="F59" s="6">
        <f t="shared" si="3"/>
        <v>0.90690711744197183</v>
      </c>
      <c r="G59" s="10">
        <f t="shared" si="4"/>
        <v>-9.7715240459320937E-2</v>
      </c>
    </row>
    <row r="60" spans="1:7">
      <c r="A60" s="6">
        <f t="shared" si="0"/>
        <v>2.1666666666666665</v>
      </c>
      <c r="B60">
        <v>130</v>
      </c>
      <c r="C60" s="11">
        <v>0.91173708920200003</v>
      </c>
      <c r="D60" s="6">
        <f t="shared" si="1"/>
        <v>1.6328638497629981</v>
      </c>
      <c r="E60" s="7">
        <f t="shared" si="2"/>
        <v>1.6066297730001493</v>
      </c>
      <c r="F60" s="6">
        <f t="shared" si="3"/>
        <v>0.89720858777990087</v>
      </c>
      <c r="G60" s="10">
        <f t="shared" si="4"/>
        <v>-0.10846690462542724</v>
      </c>
    </row>
    <row r="61" spans="1:7">
      <c r="A61" s="6">
        <f t="shared" si="0"/>
        <v>2.2000000000000002</v>
      </c>
      <c r="B61">
        <v>132</v>
      </c>
      <c r="C61" s="11">
        <v>0.91032863849800005</v>
      </c>
      <c r="D61" s="6">
        <f t="shared" si="1"/>
        <v>1.6589201877870003</v>
      </c>
      <c r="E61" s="7">
        <f t="shared" si="2"/>
        <v>1.6318491134104118</v>
      </c>
      <c r="F61" s="6">
        <f t="shared" si="3"/>
        <v>0.895595066320511</v>
      </c>
      <c r="G61" s="10">
        <f t="shared" si="4"/>
        <v>-0.11026690307071099</v>
      </c>
    </row>
    <row r="62" spans="1:7">
      <c r="A62" s="6">
        <f t="shared" si="0"/>
        <v>2.2333333333333334</v>
      </c>
      <c r="B62">
        <v>134</v>
      </c>
      <c r="C62" s="11">
        <v>0.90845070422499996</v>
      </c>
      <c r="D62" s="6">
        <f t="shared" si="1"/>
        <v>1.6936619718374999</v>
      </c>
      <c r="E62" s="7">
        <f t="shared" si="2"/>
        <v>1.6654547972778613</v>
      </c>
      <c r="F62" s="6">
        <f t="shared" si="3"/>
        <v>0.89344499057723215</v>
      </c>
      <c r="G62" s="10">
        <f t="shared" si="4"/>
        <v>-0.1126705125037496</v>
      </c>
    </row>
    <row r="63" spans="1:7">
      <c r="A63" s="6">
        <f t="shared" si="0"/>
        <v>2.2666666666666666</v>
      </c>
      <c r="B63">
        <v>136</v>
      </c>
      <c r="C63" s="11">
        <v>0.901408450704</v>
      </c>
      <c r="D63" s="6">
        <f t="shared" si="1"/>
        <v>1.8239436619759992</v>
      </c>
      <c r="E63" s="7">
        <f t="shared" si="2"/>
        <v>1.7912718721943512</v>
      </c>
      <c r="F63" s="6">
        <f t="shared" si="3"/>
        <v>0.88539527369198012</v>
      </c>
      <c r="G63" s="10">
        <f t="shared" si="4"/>
        <v>-0.12172109674670602</v>
      </c>
    </row>
    <row r="64" spans="1:7">
      <c r="A64" s="6">
        <f t="shared" si="0"/>
        <v>2.3666666666666667</v>
      </c>
      <c r="B64">
        <v>142</v>
      </c>
      <c r="C64" s="11">
        <v>0.89765258215999999</v>
      </c>
      <c r="D64" s="6">
        <f t="shared" si="1"/>
        <v>1.8934272300400004</v>
      </c>
      <c r="E64" s="7">
        <f t="shared" si="2"/>
        <v>1.858242755703269</v>
      </c>
      <c r="F64" s="6">
        <f t="shared" si="3"/>
        <v>0.88111050827234361</v>
      </c>
      <c r="G64" s="10">
        <f t="shared" si="4"/>
        <v>-0.12657222586988692</v>
      </c>
    </row>
    <row r="65" spans="1:7">
      <c r="A65" s="6">
        <f t="shared" si="0"/>
        <v>2.4666666666666668</v>
      </c>
      <c r="B65">
        <v>148</v>
      </c>
      <c r="C65" s="11">
        <v>0.893896713615</v>
      </c>
      <c r="D65" s="6">
        <f t="shared" si="1"/>
        <v>1.9629107981225005</v>
      </c>
      <c r="E65" s="7">
        <f t="shared" si="2"/>
        <v>1.9251223633747465</v>
      </c>
      <c r="F65" s="6">
        <f t="shared" si="3"/>
        <v>0.87683158263757222</v>
      </c>
      <c r="G65" s="10">
        <f t="shared" si="4"/>
        <v>-0.13144034309315655</v>
      </c>
    </row>
    <row r="66" spans="1:7">
      <c r="A66" s="6">
        <f t="shared" si="0"/>
        <v>2.4833333333333334</v>
      </c>
      <c r="B66">
        <v>149</v>
      </c>
      <c r="C66" s="11">
        <v>0.88685446009400004</v>
      </c>
      <c r="D66" s="6">
        <f t="shared" si="1"/>
        <v>2.0931924882609998</v>
      </c>
      <c r="E66" s="7">
        <f t="shared" si="2"/>
        <v>2.0502762596063215</v>
      </c>
      <c r="F66" s="6">
        <f t="shared" si="3"/>
        <v>0.86882429561059993</v>
      </c>
      <c r="G66" s="10">
        <f t="shared" si="4"/>
        <v>-0.14061436563246352</v>
      </c>
    </row>
    <row r="67" spans="1:7">
      <c r="A67" s="6">
        <f t="shared" ref="A67:A130" si="5">B67/60</f>
        <v>2.5333333333333332</v>
      </c>
      <c r="B67">
        <v>152</v>
      </c>
      <c r="C67" s="11">
        <v>0.88309859154899994</v>
      </c>
      <c r="D67" s="6">
        <f t="shared" ref="D67:D130" si="6">18.5-18.5*C67</f>
        <v>2.1626760563434999</v>
      </c>
      <c r="E67" s="7">
        <f t="shared" ref="E67:E130" si="7">D67/(100+D67)*100</f>
        <v>2.1168944861534045</v>
      </c>
      <c r="F67" s="6">
        <f t="shared" ref="F67:F130" si="8">(15.63-E67)/15.63</f>
        <v>0.86456209301641684</v>
      </c>
      <c r="G67" s="10">
        <f t="shared" ref="G67:G130" si="9">LN(F67)</f>
        <v>-0.14553215108655676</v>
      </c>
    </row>
    <row r="68" spans="1:7">
      <c r="A68" s="6">
        <f t="shared" si="5"/>
        <v>2.5833333333333335</v>
      </c>
      <c r="B68">
        <v>155</v>
      </c>
      <c r="C68" s="11">
        <v>0.884037558685</v>
      </c>
      <c r="D68" s="6">
        <f t="shared" si="6"/>
        <v>2.1453051643274996</v>
      </c>
      <c r="E68" s="7">
        <f t="shared" si="7"/>
        <v>2.1002484263728167</v>
      </c>
      <c r="F68" s="6">
        <f t="shared" si="8"/>
        <v>0.86562710004012688</v>
      </c>
      <c r="G68" s="10">
        <f t="shared" si="9"/>
        <v>-0.14430106357024081</v>
      </c>
    </row>
    <row r="69" spans="1:7">
      <c r="A69" s="6">
        <f t="shared" si="5"/>
        <v>2.6</v>
      </c>
      <c r="B69">
        <v>156</v>
      </c>
      <c r="C69" s="11">
        <v>0.882159624413</v>
      </c>
      <c r="D69" s="6">
        <f t="shared" si="6"/>
        <v>2.1800469483595002</v>
      </c>
      <c r="E69" s="7">
        <f t="shared" si="7"/>
        <v>2.1335348861811232</v>
      </c>
      <c r="F69" s="6">
        <f t="shared" si="8"/>
        <v>0.86349744810101581</v>
      </c>
      <c r="G69" s="10">
        <f t="shared" si="9"/>
        <v>-0.14676433669679925</v>
      </c>
    </row>
    <row r="70" spans="1:7">
      <c r="A70" s="6">
        <f t="shared" si="5"/>
        <v>2.6333333333333333</v>
      </c>
      <c r="B70">
        <v>158</v>
      </c>
      <c r="C70" s="11">
        <v>0.88075117370900002</v>
      </c>
      <c r="D70" s="6">
        <f t="shared" si="6"/>
        <v>2.2061032863834988</v>
      </c>
      <c r="E70" s="7">
        <f t="shared" si="7"/>
        <v>2.1584848804987256</v>
      </c>
      <c r="F70" s="6">
        <f t="shared" si="8"/>
        <v>0.86190115927711286</v>
      </c>
      <c r="G70" s="10">
        <f t="shared" si="9"/>
        <v>-0.1486146793046122</v>
      </c>
    </row>
    <row r="71" spans="1:7">
      <c r="A71" s="6">
        <f t="shared" si="5"/>
        <v>2.6666666666666665</v>
      </c>
      <c r="B71">
        <v>160</v>
      </c>
      <c r="C71" s="11">
        <v>0.87934272300500005</v>
      </c>
      <c r="D71" s="6">
        <f t="shared" si="6"/>
        <v>2.2321596244074975</v>
      </c>
      <c r="E71" s="7">
        <f t="shared" si="7"/>
        <v>2.1834221565975596</v>
      </c>
      <c r="F71" s="6">
        <f t="shared" si="8"/>
        <v>0.86030568415882536</v>
      </c>
      <c r="G71" s="10">
        <f t="shared" si="9"/>
        <v>-0.15046750619448671</v>
      </c>
    </row>
    <row r="72" spans="1:7">
      <c r="A72" s="6">
        <f t="shared" si="5"/>
        <v>2.7166666666666668</v>
      </c>
      <c r="B72">
        <v>163</v>
      </c>
      <c r="C72" s="11">
        <v>0.87230046948399997</v>
      </c>
      <c r="D72" s="6">
        <f t="shared" si="6"/>
        <v>2.3624413145460004</v>
      </c>
      <c r="E72" s="7">
        <f t="shared" si="7"/>
        <v>2.3079181037569594</v>
      </c>
      <c r="F72" s="6">
        <f t="shared" si="8"/>
        <v>0.85234049240198595</v>
      </c>
      <c r="G72" s="10">
        <f t="shared" si="9"/>
        <v>-0.15976919301773795</v>
      </c>
    </row>
    <row r="73" spans="1:7">
      <c r="A73" s="6">
        <f t="shared" si="5"/>
        <v>2.75</v>
      </c>
      <c r="B73">
        <v>165</v>
      </c>
      <c r="C73" s="11">
        <v>0.87089201877900002</v>
      </c>
      <c r="D73" s="6">
        <f t="shared" si="6"/>
        <v>2.388497652588498</v>
      </c>
      <c r="E73" s="7">
        <f t="shared" si="7"/>
        <v>2.3327792743798641</v>
      </c>
      <c r="F73" s="6">
        <f t="shared" si="8"/>
        <v>0.85074988647601635</v>
      </c>
      <c r="G73" s="10">
        <f t="shared" si="9"/>
        <v>-0.16163709904101758</v>
      </c>
    </row>
    <row r="74" spans="1:7">
      <c r="A74" s="6">
        <f t="shared" si="5"/>
        <v>2.7833333333333332</v>
      </c>
      <c r="B74">
        <v>167</v>
      </c>
      <c r="C74" s="11">
        <v>0.86995305164299996</v>
      </c>
      <c r="D74" s="6">
        <f t="shared" si="6"/>
        <v>2.4058685446045018</v>
      </c>
      <c r="E74" s="7">
        <f t="shared" si="7"/>
        <v>2.3493463595365998</v>
      </c>
      <c r="F74" s="6">
        <f t="shared" si="8"/>
        <v>0.84968993221134992</v>
      </c>
      <c r="G74" s="10">
        <f t="shared" si="9"/>
        <v>-0.16288378168194509</v>
      </c>
    </row>
    <row r="75" spans="1:7">
      <c r="A75" s="6">
        <f t="shared" si="5"/>
        <v>2.8166666666666669</v>
      </c>
      <c r="B75">
        <v>169</v>
      </c>
      <c r="C75" s="11">
        <v>0.86854460093899999</v>
      </c>
      <c r="D75" s="6">
        <f t="shared" si="6"/>
        <v>2.4319248826285005</v>
      </c>
      <c r="E75" s="7">
        <f t="shared" si="7"/>
        <v>2.3741864515531841</v>
      </c>
      <c r="F75" s="6">
        <f t="shared" si="8"/>
        <v>0.84810067488463314</v>
      </c>
      <c r="G75" s="10">
        <f t="shared" si="9"/>
        <v>-0.1647559298541188</v>
      </c>
    </row>
    <row r="76" spans="1:7">
      <c r="A76" s="6">
        <f t="shared" si="5"/>
        <v>2.8666666666666667</v>
      </c>
      <c r="B76">
        <v>172</v>
      </c>
      <c r="C76" s="11">
        <v>0.86619718309899996</v>
      </c>
      <c r="D76" s="6">
        <f t="shared" si="6"/>
        <v>2.4753521126684994</v>
      </c>
      <c r="E76" s="7">
        <f t="shared" si="7"/>
        <v>2.415558533477324</v>
      </c>
      <c r="F76" s="6">
        <f t="shared" si="8"/>
        <v>0.84545370867067671</v>
      </c>
      <c r="G76" s="10">
        <f t="shared" si="9"/>
        <v>-0.16788186238401098</v>
      </c>
    </row>
    <row r="77" spans="1:7">
      <c r="A77" s="6">
        <f t="shared" si="5"/>
        <v>2.9166666666666665</v>
      </c>
      <c r="B77">
        <v>175</v>
      </c>
      <c r="C77" s="11">
        <v>0.85868544600899999</v>
      </c>
      <c r="D77" s="6">
        <f t="shared" si="6"/>
        <v>2.6143192488334996</v>
      </c>
      <c r="E77" s="7">
        <f t="shared" si="7"/>
        <v>2.5477138746045123</v>
      </c>
      <c r="F77" s="6">
        <f t="shared" si="8"/>
        <v>0.83699847251410664</v>
      </c>
      <c r="G77" s="10">
        <f t="shared" si="9"/>
        <v>-0.17793303344760458</v>
      </c>
    </row>
    <row r="78" spans="1:7">
      <c r="A78" s="6">
        <f t="shared" si="5"/>
        <v>2.9666666666666668</v>
      </c>
      <c r="B78">
        <v>178</v>
      </c>
      <c r="C78" s="11">
        <v>0.85680751173699998</v>
      </c>
      <c r="D78" s="6">
        <f t="shared" si="6"/>
        <v>2.6490610328655002</v>
      </c>
      <c r="E78" s="7">
        <f t="shared" si="7"/>
        <v>2.580696799571641</v>
      </c>
      <c r="F78" s="6">
        <f t="shared" si="8"/>
        <v>0.8348882405904261</v>
      </c>
      <c r="G78" s="10">
        <f t="shared" si="9"/>
        <v>-0.1804574066934162</v>
      </c>
    </row>
    <row r="79" spans="1:7">
      <c r="A79" s="6">
        <f t="shared" si="5"/>
        <v>3.0166666666666666</v>
      </c>
      <c r="B79">
        <v>181</v>
      </c>
      <c r="C79" s="11">
        <v>0.85446009389699995</v>
      </c>
      <c r="D79" s="6">
        <f t="shared" si="6"/>
        <v>2.6924882629055009</v>
      </c>
      <c r="E79" s="7">
        <f t="shared" si="7"/>
        <v>2.6218940727313931</v>
      </c>
      <c r="F79" s="6">
        <f t="shared" si="8"/>
        <v>0.83225245855845209</v>
      </c>
      <c r="G79" s="10">
        <f t="shared" si="9"/>
        <v>-0.18361944842087996</v>
      </c>
    </row>
    <row r="80" spans="1:7">
      <c r="A80" s="6">
        <f t="shared" si="5"/>
        <v>3.0833333333333335</v>
      </c>
      <c r="B80">
        <v>185</v>
      </c>
      <c r="C80" s="11">
        <v>0.84647887323899995</v>
      </c>
      <c r="D80" s="6">
        <f t="shared" si="6"/>
        <v>2.8401408450785013</v>
      </c>
      <c r="E80" s="7">
        <f t="shared" si="7"/>
        <v>2.7617045462403391</v>
      </c>
      <c r="F80" s="6">
        <f t="shared" si="8"/>
        <v>0.8233074506564082</v>
      </c>
      <c r="G80" s="10">
        <f t="shared" si="9"/>
        <v>-0.19442557497206603</v>
      </c>
    </row>
    <row r="81" spans="1:7">
      <c r="A81" s="6">
        <f t="shared" si="5"/>
        <v>3.1333333333333333</v>
      </c>
      <c r="B81">
        <v>188</v>
      </c>
      <c r="C81" s="11">
        <v>0.84413145539900003</v>
      </c>
      <c r="D81" s="6">
        <f t="shared" si="6"/>
        <v>2.8835680751185002</v>
      </c>
      <c r="E81" s="7">
        <f t="shared" si="7"/>
        <v>2.8027489025391472</v>
      </c>
      <c r="F81" s="6">
        <f t="shared" si="8"/>
        <v>0.82068145217279931</v>
      </c>
      <c r="G81" s="10">
        <f t="shared" si="9"/>
        <v>-0.19762024461062896</v>
      </c>
    </row>
    <row r="82" spans="1:7">
      <c r="A82" s="6">
        <f t="shared" si="5"/>
        <v>3.1833333333333331</v>
      </c>
      <c r="B82">
        <v>191</v>
      </c>
      <c r="C82" s="11">
        <v>0.84272300469500006</v>
      </c>
      <c r="D82" s="6">
        <f t="shared" si="6"/>
        <v>2.9096244131424989</v>
      </c>
      <c r="E82" s="7">
        <f t="shared" si="7"/>
        <v>2.8273588886705854</v>
      </c>
      <c r="F82" s="6">
        <f t="shared" si="8"/>
        <v>0.8191069169116707</v>
      </c>
      <c r="G82" s="10">
        <f t="shared" si="9"/>
        <v>-0.19954065796971773</v>
      </c>
    </row>
    <row r="83" spans="1:7">
      <c r="A83" s="6">
        <f t="shared" si="5"/>
        <v>3.25</v>
      </c>
      <c r="B83">
        <v>195</v>
      </c>
      <c r="C83" s="11">
        <v>0.83943661971799999</v>
      </c>
      <c r="D83" s="6">
        <f t="shared" si="6"/>
        <v>2.9704225352170006</v>
      </c>
      <c r="E83" s="7">
        <f t="shared" si="7"/>
        <v>2.8847337537156204</v>
      </c>
      <c r="F83" s="6">
        <f t="shared" si="8"/>
        <v>0.81543610021013302</v>
      </c>
      <c r="G83" s="10">
        <f t="shared" si="9"/>
        <v>-0.20403221656972848</v>
      </c>
    </row>
    <row r="84" spans="1:7">
      <c r="A84" s="6">
        <f t="shared" si="5"/>
        <v>3.3</v>
      </c>
      <c r="B84">
        <v>198</v>
      </c>
      <c r="C84" s="11">
        <v>0.83145539906099997</v>
      </c>
      <c r="D84" s="6">
        <f t="shared" si="6"/>
        <v>3.1180751173715002</v>
      </c>
      <c r="E84" s="7">
        <f t="shared" si="7"/>
        <v>3.0237910413110707</v>
      </c>
      <c r="F84" s="6">
        <f t="shared" si="8"/>
        <v>0.80653928078623982</v>
      </c>
      <c r="G84" s="10">
        <f t="shared" si="9"/>
        <v>-0.21500267735031359</v>
      </c>
    </row>
    <row r="85" spans="1:7">
      <c r="A85" s="6">
        <f t="shared" si="5"/>
        <v>3.3666666666666667</v>
      </c>
      <c r="B85">
        <v>202</v>
      </c>
      <c r="C85" s="11">
        <v>0.82863849765300002</v>
      </c>
      <c r="D85" s="6">
        <f t="shared" si="6"/>
        <v>3.1701877934194993</v>
      </c>
      <c r="E85" s="7">
        <f t="shared" si="7"/>
        <v>3.0727750537463914</v>
      </c>
      <c r="F85" s="6">
        <f t="shared" si="8"/>
        <v>0.80340530686203504</v>
      </c>
      <c r="G85" s="10">
        <f t="shared" si="9"/>
        <v>-0.21889595157462033</v>
      </c>
    </row>
    <row r="86" spans="1:7">
      <c r="A86" s="6">
        <f t="shared" si="5"/>
        <v>3.4166666666666665</v>
      </c>
      <c r="B86">
        <v>205</v>
      </c>
      <c r="C86" s="11">
        <v>0.82676056338000004</v>
      </c>
      <c r="D86" s="6">
        <f t="shared" si="6"/>
        <v>3.2049295774699988</v>
      </c>
      <c r="E86" s="7">
        <f t="shared" si="7"/>
        <v>3.1054035796461084</v>
      </c>
      <c r="F86" s="6">
        <f t="shared" si="8"/>
        <v>0.80131774922289778</v>
      </c>
      <c r="G86" s="10">
        <f t="shared" si="9"/>
        <v>-0.22149771990942715</v>
      </c>
    </row>
    <row r="87" spans="1:7">
      <c r="A87" s="6">
        <f t="shared" si="5"/>
        <v>3.45</v>
      </c>
      <c r="B87">
        <v>207</v>
      </c>
      <c r="C87" s="11">
        <v>0.82488262910800003</v>
      </c>
      <c r="D87" s="6">
        <f t="shared" si="6"/>
        <v>3.2396713615019994</v>
      </c>
      <c r="E87" s="7">
        <f t="shared" si="7"/>
        <v>3.1380101454972964</v>
      </c>
      <c r="F87" s="6">
        <f t="shared" si="8"/>
        <v>0.79923159657726839</v>
      </c>
      <c r="G87" s="10">
        <f t="shared" si="9"/>
        <v>-0.22410451717244864</v>
      </c>
    </row>
    <row r="88" spans="1:7">
      <c r="A88" s="6">
        <f t="shared" si="5"/>
        <v>3.5166666666666666</v>
      </c>
      <c r="B88">
        <v>211</v>
      </c>
      <c r="C88" s="11">
        <v>0.81643192488299998</v>
      </c>
      <c r="D88" s="6">
        <f t="shared" si="6"/>
        <v>3.3960093896645009</v>
      </c>
      <c r="E88" s="7">
        <f t="shared" si="7"/>
        <v>3.284468529985614</v>
      </c>
      <c r="F88" s="6">
        <f t="shared" si="8"/>
        <v>0.78986125847820765</v>
      </c>
      <c r="G88" s="10">
        <f t="shared" si="9"/>
        <v>-0.23589797112393465</v>
      </c>
    </row>
    <row r="89" spans="1:7">
      <c r="A89" s="6">
        <f t="shared" si="5"/>
        <v>3.55</v>
      </c>
      <c r="B89">
        <v>213</v>
      </c>
      <c r="C89" s="11">
        <v>0.81549295774599995</v>
      </c>
      <c r="D89" s="6">
        <f t="shared" si="6"/>
        <v>3.4133802816990002</v>
      </c>
      <c r="E89" s="7">
        <f t="shared" si="7"/>
        <v>3.3007143489565092</v>
      </c>
      <c r="F89" s="6">
        <f t="shared" si="8"/>
        <v>0.78882185867200838</v>
      </c>
      <c r="G89" s="10">
        <f t="shared" si="9"/>
        <v>-0.23721476477947726</v>
      </c>
    </row>
    <row r="90" spans="1:7">
      <c r="A90" s="6">
        <f t="shared" si="5"/>
        <v>3.5833333333333335</v>
      </c>
      <c r="B90">
        <v>215</v>
      </c>
      <c r="C90" s="11">
        <v>0.81408450704199997</v>
      </c>
      <c r="D90" s="6">
        <f t="shared" si="6"/>
        <v>3.4394366197230006</v>
      </c>
      <c r="E90" s="7">
        <f t="shared" si="7"/>
        <v>3.3250728466044226</v>
      </c>
      <c r="F90" s="6">
        <f t="shared" si="8"/>
        <v>0.78726341352498896</v>
      </c>
      <c r="G90" s="10">
        <f t="shared" si="9"/>
        <v>-0.23919238068951698</v>
      </c>
    </row>
    <row r="91" spans="1:7">
      <c r="A91" s="6">
        <f t="shared" si="5"/>
        <v>3.6166666666666667</v>
      </c>
      <c r="B91">
        <v>217</v>
      </c>
      <c r="C91" s="11">
        <v>0.81314553990600003</v>
      </c>
      <c r="D91" s="6">
        <f t="shared" si="6"/>
        <v>3.4568075117389991</v>
      </c>
      <c r="E91" s="7">
        <f t="shared" si="7"/>
        <v>3.341305028522906</v>
      </c>
      <c r="F91" s="6">
        <f t="shared" si="8"/>
        <v>0.78622488621094655</v>
      </c>
      <c r="G91" s="10">
        <f t="shared" si="9"/>
        <v>-0.2405124127037597</v>
      </c>
    </row>
    <row r="92" spans="1:7">
      <c r="A92" s="6">
        <f t="shared" si="5"/>
        <v>3.65</v>
      </c>
      <c r="B92">
        <v>219</v>
      </c>
      <c r="C92" s="11">
        <v>0.81126760563400002</v>
      </c>
      <c r="D92" s="6">
        <f t="shared" si="6"/>
        <v>3.4915492957709997</v>
      </c>
      <c r="E92" s="7">
        <f t="shared" si="7"/>
        <v>3.3737530450843058</v>
      </c>
      <c r="F92" s="6">
        <f t="shared" si="8"/>
        <v>0.7841488774738129</v>
      </c>
      <c r="G92" s="10">
        <f t="shared" si="9"/>
        <v>-0.24315638192244632</v>
      </c>
    </row>
    <row r="93" spans="1:7">
      <c r="A93" s="6">
        <f t="shared" si="5"/>
        <v>3.6833333333333331</v>
      </c>
      <c r="B93">
        <v>221</v>
      </c>
      <c r="C93" s="11">
        <v>0.80892018779300001</v>
      </c>
      <c r="D93" s="6">
        <f t="shared" si="6"/>
        <v>3.5349765258294994</v>
      </c>
      <c r="E93" s="7">
        <f t="shared" si="7"/>
        <v>3.4142824429458458</v>
      </c>
      <c r="F93" s="6">
        <f t="shared" si="8"/>
        <v>0.78155582578721405</v>
      </c>
      <c r="G93" s="10">
        <f t="shared" si="9"/>
        <v>-0.24646869752319664</v>
      </c>
    </row>
    <row r="94" spans="1:7">
      <c r="A94" s="6">
        <f t="shared" si="5"/>
        <v>3.7333333333333334</v>
      </c>
      <c r="B94">
        <v>224</v>
      </c>
      <c r="C94" s="11">
        <v>0.80187793427200005</v>
      </c>
      <c r="D94" s="6">
        <f t="shared" si="6"/>
        <v>3.6652582159679987</v>
      </c>
      <c r="E94" s="7">
        <f t="shared" si="7"/>
        <v>3.5356668946235486</v>
      </c>
      <c r="F94" s="6">
        <f t="shared" si="8"/>
        <v>0.77378970603816077</v>
      </c>
      <c r="G94" s="10">
        <f t="shared" si="9"/>
        <v>-0.25645513993401187</v>
      </c>
    </row>
    <row r="95" spans="1:7">
      <c r="A95" s="6">
        <f t="shared" si="5"/>
        <v>3.7666666666666666</v>
      </c>
      <c r="B95">
        <v>226</v>
      </c>
      <c r="C95" s="11">
        <v>0.80093896713599999</v>
      </c>
      <c r="D95" s="6">
        <f t="shared" si="6"/>
        <v>3.6826291079840008</v>
      </c>
      <c r="E95" s="7">
        <f t="shared" si="7"/>
        <v>3.5518284399873723</v>
      </c>
      <c r="F95" s="6">
        <f t="shared" si="8"/>
        <v>0.77275569801744259</v>
      </c>
      <c r="G95" s="10">
        <f t="shared" si="9"/>
        <v>-0.25779232430904431</v>
      </c>
    </row>
    <row r="96" spans="1:7">
      <c r="A96" s="6">
        <f t="shared" si="5"/>
        <v>3.8</v>
      </c>
      <c r="B96">
        <v>228</v>
      </c>
      <c r="C96" s="11">
        <v>0.79906103286399999</v>
      </c>
      <c r="D96" s="6">
        <f t="shared" si="6"/>
        <v>3.7173708920159996</v>
      </c>
      <c r="E96" s="7">
        <f t="shared" si="7"/>
        <v>3.5841352900145265</v>
      </c>
      <c r="F96" s="6">
        <f t="shared" si="8"/>
        <v>0.77068872104833486</v>
      </c>
      <c r="G96" s="10">
        <f t="shared" si="9"/>
        <v>-0.26047072099019403</v>
      </c>
    </row>
    <row r="97" spans="1:7">
      <c r="A97" s="6">
        <f t="shared" si="5"/>
        <v>3.8666666666666667</v>
      </c>
      <c r="B97">
        <v>232</v>
      </c>
      <c r="C97" s="11">
        <v>0.79624413145499995</v>
      </c>
      <c r="D97" s="6">
        <f t="shared" si="6"/>
        <v>3.7694835680825012</v>
      </c>
      <c r="E97" s="7">
        <f t="shared" si="7"/>
        <v>3.6325550041013419</v>
      </c>
      <c r="F97" s="6">
        <f t="shared" si="8"/>
        <v>0.76759085066530131</v>
      </c>
      <c r="G97" s="10">
        <f t="shared" si="9"/>
        <v>-0.26449843432387415</v>
      </c>
    </row>
    <row r="98" spans="1:7">
      <c r="A98" s="6">
        <f t="shared" si="5"/>
        <v>3.9</v>
      </c>
      <c r="B98">
        <v>234</v>
      </c>
      <c r="C98" s="11">
        <v>0.78967136150200001</v>
      </c>
      <c r="D98" s="6">
        <f t="shared" si="6"/>
        <v>3.8910798122130004</v>
      </c>
      <c r="E98" s="7">
        <f t="shared" si="7"/>
        <v>3.7453454322029107</v>
      </c>
      <c r="F98" s="6">
        <f t="shared" si="8"/>
        <v>0.76037457247582152</v>
      </c>
      <c r="G98" s="10">
        <f t="shared" si="9"/>
        <v>-0.27394410859581136</v>
      </c>
    </row>
    <row r="99" spans="1:7">
      <c r="A99" s="6">
        <f t="shared" si="5"/>
        <v>3.9666666666666668</v>
      </c>
      <c r="B99">
        <v>238</v>
      </c>
      <c r="C99" s="11">
        <v>0.78732394366199998</v>
      </c>
      <c r="D99" s="6">
        <f t="shared" si="6"/>
        <v>3.9345070422530011</v>
      </c>
      <c r="E99" s="7">
        <f t="shared" si="7"/>
        <v>3.7855637691661794</v>
      </c>
      <c r="F99" s="6">
        <f t="shared" si="8"/>
        <v>0.75780142231822267</v>
      </c>
      <c r="G99" s="10">
        <f t="shared" si="9"/>
        <v>-0.27733390349490783</v>
      </c>
    </row>
    <row r="100" spans="1:7">
      <c r="A100" s="6">
        <f t="shared" si="5"/>
        <v>4.0333333333333332</v>
      </c>
      <c r="B100">
        <v>242</v>
      </c>
      <c r="C100" s="11">
        <v>0.78403755868500002</v>
      </c>
      <c r="D100" s="6">
        <f t="shared" si="6"/>
        <v>3.9953051643274993</v>
      </c>
      <c r="E100" s="7">
        <f t="shared" si="7"/>
        <v>3.8418130107069195</v>
      </c>
      <c r="F100" s="6">
        <f t="shared" si="8"/>
        <v>0.75420262247556491</v>
      </c>
      <c r="G100" s="10">
        <f t="shared" si="9"/>
        <v>-0.28209421700194615</v>
      </c>
    </row>
    <row r="101" spans="1:7">
      <c r="A101" s="6">
        <f t="shared" si="5"/>
        <v>4.0999999999999996</v>
      </c>
      <c r="B101">
        <v>246</v>
      </c>
      <c r="C101" s="11">
        <v>0.776056338028</v>
      </c>
      <c r="D101" s="6">
        <f t="shared" si="6"/>
        <v>4.1429577464820007</v>
      </c>
      <c r="E101" s="7">
        <f t="shared" si="7"/>
        <v>3.9781448848104679</v>
      </c>
      <c r="F101" s="6">
        <f t="shared" si="8"/>
        <v>0.74548017371654085</v>
      </c>
      <c r="G101" s="10">
        <f t="shared" si="9"/>
        <v>-0.29372673974327285</v>
      </c>
    </row>
    <row r="102" spans="1:7">
      <c r="A102" s="6">
        <f t="shared" si="5"/>
        <v>4.1500000000000004</v>
      </c>
      <c r="B102">
        <v>249</v>
      </c>
      <c r="C102" s="11">
        <v>0.774178403756</v>
      </c>
      <c r="D102" s="6">
        <f t="shared" si="6"/>
        <v>4.1776995305139994</v>
      </c>
      <c r="E102" s="7">
        <f t="shared" si="7"/>
        <v>4.0101668104989558</v>
      </c>
      <c r="F102" s="6">
        <f t="shared" si="8"/>
        <v>0.74343142607172386</v>
      </c>
      <c r="G102" s="10">
        <f t="shared" si="9"/>
        <v>-0.2964787485772869</v>
      </c>
    </row>
    <row r="103" spans="1:7">
      <c r="A103" s="6">
        <f t="shared" si="5"/>
        <v>4.2333333333333334</v>
      </c>
      <c r="B103">
        <v>254</v>
      </c>
      <c r="C103" s="11">
        <v>0.77089201877900004</v>
      </c>
      <c r="D103" s="6">
        <f t="shared" si="6"/>
        <v>4.2384976525884994</v>
      </c>
      <c r="E103" s="7">
        <f t="shared" si="7"/>
        <v>4.0661538184431487</v>
      </c>
      <c r="F103" s="6">
        <f t="shared" si="8"/>
        <v>0.73984940381041908</v>
      </c>
      <c r="G103" s="10">
        <f t="shared" si="9"/>
        <v>-0.30130862185885721</v>
      </c>
    </row>
    <row r="104" spans="1:7">
      <c r="A104" s="6">
        <f t="shared" si="5"/>
        <v>4.3166666666666664</v>
      </c>
      <c r="B104">
        <v>259</v>
      </c>
      <c r="C104" s="11">
        <v>0.76197183098599996</v>
      </c>
      <c r="D104" s="6">
        <f t="shared" si="6"/>
        <v>4.4035211267590011</v>
      </c>
      <c r="E104" s="7">
        <f t="shared" si="7"/>
        <v>4.2177898592256984</v>
      </c>
      <c r="F104" s="6">
        <f t="shared" si="8"/>
        <v>0.73014780171300719</v>
      </c>
      <c r="G104" s="10">
        <f t="shared" si="9"/>
        <v>-0.31450829723358997</v>
      </c>
    </row>
    <row r="105" spans="1:7">
      <c r="A105" s="6">
        <f t="shared" si="5"/>
        <v>4.416666666666667</v>
      </c>
      <c r="B105">
        <v>265</v>
      </c>
      <c r="C105" s="11">
        <v>0.75868544600900001</v>
      </c>
      <c r="D105" s="6">
        <f t="shared" si="6"/>
        <v>4.4643192488334993</v>
      </c>
      <c r="E105" s="7">
        <f t="shared" si="7"/>
        <v>4.273535003085132</v>
      </c>
      <c r="F105" s="6">
        <f t="shared" si="8"/>
        <v>0.7265812538013352</v>
      </c>
      <c r="G105" s="10">
        <f t="shared" si="9"/>
        <v>-0.3194049594159189</v>
      </c>
    </row>
    <row r="106" spans="1:7">
      <c r="A106" s="6">
        <f t="shared" si="5"/>
        <v>4.5166666666666666</v>
      </c>
      <c r="B106">
        <v>271</v>
      </c>
      <c r="C106" s="11">
        <v>0.74882629107999998</v>
      </c>
      <c r="D106" s="6">
        <f t="shared" si="6"/>
        <v>4.6467136150199995</v>
      </c>
      <c r="E106" s="7">
        <f t="shared" si="7"/>
        <v>4.4403817898329621</v>
      </c>
      <c r="F106" s="6">
        <f t="shared" si="8"/>
        <v>0.71590647537856933</v>
      </c>
      <c r="G106" s="10">
        <f t="shared" si="9"/>
        <v>-0.3342057415328063</v>
      </c>
    </row>
    <row r="107" spans="1:7">
      <c r="A107" s="6">
        <f t="shared" si="5"/>
        <v>4.5999999999999996</v>
      </c>
      <c r="B107">
        <v>276</v>
      </c>
      <c r="C107" s="11">
        <v>0.74553990610300003</v>
      </c>
      <c r="D107" s="6">
        <f t="shared" si="6"/>
        <v>4.7075117370944994</v>
      </c>
      <c r="E107" s="7">
        <f t="shared" si="7"/>
        <v>4.4958682132704899</v>
      </c>
      <c r="F107" s="6">
        <f t="shared" si="8"/>
        <v>0.71235648027700005</v>
      </c>
      <c r="G107" s="10">
        <f t="shared" si="9"/>
        <v>-0.33917681831949376</v>
      </c>
    </row>
    <row r="108" spans="1:7">
      <c r="A108" s="6">
        <f t="shared" si="5"/>
        <v>4.7</v>
      </c>
      <c r="B108">
        <v>282</v>
      </c>
      <c r="C108" s="11">
        <v>0.74084507042299996</v>
      </c>
      <c r="D108" s="6">
        <f t="shared" si="6"/>
        <v>4.7943661971745009</v>
      </c>
      <c r="E108" s="7">
        <f t="shared" si="7"/>
        <v>4.575022848226137</v>
      </c>
      <c r="F108" s="6">
        <f t="shared" si="8"/>
        <v>0.70729220420818062</v>
      </c>
      <c r="G108" s="10">
        <f t="shared" si="9"/>
        <v>-0.3463113969036905</v>
      </c>
    </row>
    <row r="109" spans="1:7">
      <c r="A109" s="6">
        <f t="shared" si="5"/>
        <v>4.75</v>
      </c>
      <c r="B109">
        <v>285</v>
      </c>
      <c r="C109" s="11">
        <v>0.73896713614999998</v>
      </c>
      <c r="D109" s="6">
        <f t="shared" si="6"/>
        <v>4.8291079812250004</v>
      </c>
      <c r="E109" s="7">
        <f t="shared" si="7"/>
        <v>4.6066479761421784</v>
      </c>
      <c r="F109" s="6">
        <f t="shared" si="8"/>
        <v>0.70526884349698149</v>
      </c>
      <c r="G109" s="10">
        <f t="shared" si="9"/>
        <v>-0.3491762105672454</v>
      </c>
    </row>
    <row r="110" spans="1:7">
      <c r="A110" s="6">
        <f t="shared" si="5"/>
        <v>4.7666666666666666</v>
      </c>
      <c r="B110">
        <v>286</v>
      </c>
      <c r="C110" s="11">
        <v>0.73145539906099999</v>
      </c>
      <c r="D110" s="6">
        <f t="shared" si="6"/>
        <v>4.9680751173714999</v>
      </c>
      <c r="E110" s="7">
        <f t="shared" si="7"/>
        <v>4.732939145370036</v>
      </c>
      <c r="F110" s="6">
        <f t="shared" si="8"/>
        <v>0.69718879428214742</v>
      </c>
      <c r="G110" s="10">
        <f t="shared" si="9"/>
        <v>-0.36069903792362812</v>
      </c>
    </row>
    <row r="111" spans="1:7">
      <c r="A111" s="6">
        <f t="shared" si="5"/>
        <v>4.8666666666666663</v>
      </c>
      <c r="B111">
        <v>292</v>
      </c>
      <c r="C111" s="11">
        <v>0.72957746478899999</v>
      </c>
      <c r="D111" s="6">
        <f t="shared" si="6"/>
        <v>5.0028169014035004</v>
      </c>
      <c r="E111" s="7">
        <f t="shared" si="7"/>
        <v>4.7644597059725466</v>
      </c>
      <c r="F111" s="6">
        <f t="shared" si="8"/>
        <v>0.69517212373816084</v>
      </c>
      <c r="G111" s="10">
        <f t="shared" si="9"/>
        <v>-0.36359580402512615</v>
      </c>
    </row>
    <row r="112" spans="1:7">
      <c r="A112" s="6">
        <f t="shared" si="5"/>
        <v>4.916666666666667</v>
      </c>
      <c r="B112">
        <v>295</v>
      </c>
      <c r="C112" s="11">
        <v>0.72723004694799998</v>
      </c>
      <c r="D112" s="6">
        <f t="shared" si="6"/>
        <v>5.0462441314620001</v>
      </c>
      <c r="E112" s="7">
        <f t="shared" si="7"/>
        <v>4.803831087141762</v>
      </c>
      <c r="F112" s="6">
        <f t="shared" si="8"/>
        <v>0.69265316141127564</v>
      </c>
      <c r="G112" s="10">
        <f t="shared" si="9"/>
        <v>-0.36722589366246766</v>
      </c>
    </row>
    <row r="113" spans="1:7">
      <c r="A113" s="6">
        <f t="shared" si="5"/>
        <v>5</v>
      </c>
      <c r="B113">
        <v>300</v>
      </c>
      <c r="C113" s="11">
        <v>0.71784037558699998</v>
      </c>
      <c r="D113" s="6">
        <f t="shared" si="6"/>
        <v>5.2199530516405002</v>
      </c>
      <c r="E113" s="7">
        <f t="shared" si="7"/>
        <v>4.9609916182709366</v>
      </c>
      <c r="F113" s="6">
        <f t="shared" si="8"/>
        <v>0.68259810503704821</v>
      </c>
      <c r="G113" s="10">
        <f t="shared" si="9"/>
        <v>-0.38184901860912324</v>
      </c>
    </row>
    <row r="114" spans="1:7">
      <c r="A114" s="6">
        <f t="shared" si="5"/>
        <v>5.05</v>
      </c>
      <c r="B114">
        <v>303</v>
      </c>
      <c r="C114" s="11">
        <v>0.71690140845100003</v>
      </c>
      <c r="D114" s="6">
        <f t="shared" si="6"/>
        <v>5.2373239436564987</v>
      </c>
      <c r="E114" s="7">
        <f t="shared" si="7"/>
        <v>4.9766791356843454</v>
      </c>
      <c r="F114" s="6">
        <f t="shared" si="8"/>
        <v>0.68159442510016988</v>
      </c>
      <c r="G114" s="10">
        <f t="shared" si="9"/>
        <v>-0.38332048263755514</v>
      </c>
    </row>
    <row r="115" spans="1:7">
      <c r="A115" s="6">
        <f t="shared" si="5"/>
        <v>5.083333333333333</v>
      </c>
      <c r="B115">
        <v>305</v>
      </c>
      <c r="C115" s="11">
        <v>0.71502347417800005</v>
      </c>
      <c r="D115" s="6">
        <f t="shared" si="6"/>
        <v>5.2720657277069982</v>
      </c>
      <c r="E115" s="7">
        <f t="shared" si="7"/>
        <v>5.0080386389904579</v>
      </c>
      <c r="F115" s="6">
        <f t="shared" si="8"/>
        <v>0.67958805892575447</v>
      </c>
      <c r="G115" s="10">
        <f t="shared" si="9"/>
        <v>-0.38626846007775845</v>
      </c>
    </row>
    <row r="116" spans="1:7">
      <c r="A116" s="6">
        <f t="shared" si="5"/>
        <v>5.1333333333333337</v>
      </c>
      <c r="B116">
        <v>308</v>
      </c>
      <c r="C116" s="11">
        <v>0.71361502347399997</v>
      </c>
      <c r="D116" s="6">
        <f t="shared" si="6"/>
        <v>5.2981220657310004</v>
      </c>
      <c r="E116" s="7">
        <f t="shared" si="7"/>
        <v>5.0315446864510225</v>
      </c>
      <c r="F116" s="6">
        <f t="shared" si="8"/>
        <v>0.67808415313813042</v>
      </c>
      <c r="G116" s="10">
        <f t="shared" si="9"/>
        <v>-0.38848387907119203</v>
      </c>
    </row>
    <row r="117" spans="1:7">
      <c r="A117" s="6">
        <f t="shared" si="5"/>
        <v>5.15</v>
      </c>
      <c r="B117">
        <v>309</v>
      </c>
      <c r="C117" s="11">
        <v>0.71220657276999999</v>
      </c>
      <c r="D117" s="6">
        <f t="shared" si="6"/>
        <v>5.3241784037550008</v>
      </c>
      <c r="E117" s="7">
        <f t="shared" si="7"/>
        <v>5.0550391035048259</v>
      </c>
      <c r="F117" s="6">
        <f t="shared" si="8"/>
        <v>0.67658099145842443</v>
      </c>
      <c r="G117" s="10">
        <f t="shared" si="9"/>
        <v>-0.39070311723883305</v>
      </c>
    </row>
    <row r="118" spans="1:7">
      <c r="A118" s="6">
        <f t="shared" si="5"/>
        <v>5.166666666666667</v>
      </c>
      <c r="B118">
        <v>310</v>
      </c>
      <c r="C118" s="11">
        <v>0.71173708920199996</v>
      </c>
      <c r="D118" s="6">
        <f t="shared" si="6"/>
        <v>5.332863849763001</v>
      </c>
      <c r="E118" s="7">
        <f t="shared" si="7"/>
        <v>5.062867992813052</v>
      </c>
      <c r="F118" s="6">
        <f t="shared" si="8"/>
        <v>0.67608010282705999</v>
      </c>
      <c r="G118" s="10">
        <f t="shared" si="9"/>
        <v>-0.39144371465288547</v>
      </c>
    </row>
    <row r="119" spans="1:7">
      <c r="A119" s="6">
        <f t="shared" si="5"/>
        <v>5.2333333333333334</v>
      </c>
      <c r="B119">
        <v>314</v>
      </c>
      <c r="C119" s="11">
        <v>0.70938967136200004</v>
      </c>
      <c r="D119" s="6">
        <f t="shared" si="6"/>
        <v>5.3762910798029999</v>
      </c>
      <c r="E119" s="7">
        <f t="shared" si="7"/>
        <v>5.1019930809022851</v>
      </c>
      <c r="F119" s="6">
        <f t="shared" si="8"/>
        <v>0.67357689821482514</v>
      </c>
      <c r="G119" s="10">
        <f t="shared" si="9"/>
        <v>-0.39515311264151015</v>
      </c>
    </row>
    <row r="120" spans="1:7">
      <c r="A120" s="6">
        <f t="shared" si="5"/>
        <v>5.2833333333333332</v>
      </c>
      <c r="B120">
        <v>317</v>
      </c>
      <c r="C120" s="11">
        <v>0.70187793427199996</v>
      </c>
      <c r="D120" s="6">
        <f t="shared" si="6"/>
        <v>5.5152582159680001</v>
      </c>
      <c r="E120" s="7">
        <f t="shared" si="7"/>
        <v>5.2269769407941009</v>
      </c>
      <c r="F120" s="6">
        <f t="shared" si="8"/>
        <v>0.66558049003236719</v>
      </c>
      <c r="G120" s="10">
        <f t="shared" si="9"/>
        <v>-0.40709570175514875</v>
      </c>
    </row>
    <row r="121" spans="1:7">
      <c r="A121" s="6">
        <f t="shared" si="5"/>
        <v>5.333333333333333</v>
      </c>
      <c r="B121">
        <v>320</v>
      </c>
      <c r="C121" s="11">
        <v>0.70046948356799998</v>
      </c>
      <c r="D121" s="6">
        <f t="shared" si="6"/>
        <v>5.5413145539920006</v>
      </c>
      <c r="E121" s="7">
        <f t="shared" si="7"/>
        <v>5.2503747725799066</v>
      </c>
      <c r="F121" s="6">
        <f t="shared" si="8"/>
        <v>0.66408350783237968</v>
      </c>
      <c r="G121" s="10">
        <f t="shared" si="9"/>
        <v>-0.40934737260563292</v>
      </c>
    </row>
    <row r="122" spans="1:7">
      <c r="A122" s="6">
        <f t="shared" si="5"/>
        <v>5.3833333333333337</v>
      </c>
      <c r="B122">
        <v>323</v>
      </c>
      <c r="C122" s="11">
        <v>0.69812206572799995</v>
      </c>
      <c r="D122" s="6">
        <f t="shared" si="6"/>
        <v>5.5847417840320013</v>
      </c>
      <c r="E122" s="7">
        <f t="shared" si="7"/>
        <v>5.2893454960142767</v>
      </c>
      <c r="F122" s="6">
        <f t="shared" si="8"/>
        <v>0.66159017939767906</v>
      </c>
      <c r="G122" s="10">
        <f t="shared" si="9"/>
        <v>-0.41310897909854544</v>
      </c>
    </row>
    <row r="123" spans="1:7">
      <c r="A123" s="6">
        <f t="shared" si="5"/>
        <v>5.4333333333333336</v>
      </c>
      <c r="B123">
        <v>326</v>
      </c>
      <c r="C123" s="11">
        <v>0.69577464788700005</v>
      </c>
      <c r="D123" s="6">
        <f t="shared" si="6"/>
        <v>5.6281690140904992</v>
      </c>
      <c r="E123" s="7">
        <f t="shared" si="7"/>
        <v>5.3282841751613788</v>
      </c>
      <c r="F123" s="6">
        <f t="shared" si="8"/>
        <v>0.65909890114130654</v>
      </c>
      <c r="G123" s="10">
        <f t="shared" si="9"/>
        <v>-0.41688167813573634</v>
      </c>
    </row>
    <row r="124" spans="1:7">
      <c r="A124" s="6">
        <f t="shared" si="5"/>
        <v>5.4833333333333334</v>
      </c>
      <c r="B124">
        <v>329</v>
      </c>
      <c r="C124" s="11">
        <v>0.68591549295800003</v>
      </c>
      <c r="D124" s="6">
        <f t="shared" si="6"/>
        <v>5.8105633802769994</v>
      </c>
      <c r="E124" s="7">
        <f t="shared" si="7"/>
        <v>5.491477594154917</v>
      </c>
      <c r="F124" s="6">
        <f t="shared" si="8"/>
        <v>0.64865786345777887</v>
      </c>
      <c r="G124" s="10">
        <f t="shared" si="9"/>
        <v>-0.43284987623310966</v>
      </c>
    </row>
    <row r="125" spans="1:7">
      <c r="A125" s="6">
        <f t="shared" si="5"/>
        <v>5.5333333333333332</v>
      </c>
      <c r="B125">
        <v>332</v>
      </c>
      <c r="C125" s="11">
        <v>0.68591549295800003</v>
      </c>
      <c r="D125" s="6">
        <f t="shared" si="6"/>
        <v>5.8105633802769994</v>
      </c>
      <c r="E125" s="7">
        <f t="shared" si="7"/>
        <v>5.491477594154917</v>
      </c>
      <c r="F125" s="6">
        <f t="shared" si="8"/>
        <v>0.64865786345777887</v>
      </c>
      <c r="G125" s="10">
        <f t="shared" si="9"/>
        <v>-0.43284987623310966</v>
      </c>
    </row>
    <row r="126" spans="1:7">
      <c r="A126" s="6">
        <f t="shared" si="5"/>
        <v>5.583333333333333</v>
      </c>
      <c r="B126">
        <v>335</v>
      </c>
      <c r="C126" s="11">
        <v>0.68450704225400005</v>
      </c>
      <c r="D126" s="6">
        <f t="shared" si="6"/>
        <v>5.8366197183009998</v>
      </c>
      <c r="E126" s="7">
        <f t="shared" si="7"/>
        <v>5.5147450228814767</v>
      </c>
      <c r="F126" s="6">
        <f t="shared" si="8"/>
        <v>0.64716922438378277</v>
      </c>
      <c r="G126" s="10">
        <f t="shared" si="9"/>
        <v>-0.43514746630948764</v>
      </c>
    </row>
    <row r="127" spans="1:7">
      <c r="A127" s="6">
        <f t="shared" si="5"/>
        <v>5.6166666666666663</v>
      </c>
      <c r="B127">
        <v>337</v>
      </c>
      <c r="C127" s="11">
        <v>0.68309859154899999</v>
      </c>
      <c r="D127" s="6">
        <f t="shared" si="6"/>
        <v>5.862676056343501</v>
      </c>
      <c r="E127" s="7">
        <f t="shared" si="7"/>
        <v>5.538000997842901</v>
      </c>
      <c r="F127" s="6">
        <f t="shared" si="8"/>
        <v>0.64568131811625706</v>
      </c>
      <c r="G127" s="10">
        <f t="shared" si="9"/>
        <v>-0.43744921252922231</v>
      </c>
    </row>
    <row r="128" spans="1:7">
      <c r="A128" s="6">
        <f t="shared" si="5"/>
        <v>5.7</v>
      </c>
      <c r="B128">
        <v>342</v>
      </c>
      <c r="C128" s="11">
        <v>0.67934272300499998</v>
      </c>
      <c r="D128" s="6">
        <f t="shared" si="6"/>
        <v>5.9321596244075003</v>
      </c>
      <c r="E128" s="7">
        <f t="shared" si="7"/>
        <v>5.5999609990398884</v>
      </c>
      <c r="F128" s="6">
        <f t="shared" si="8"/>
        <v>0.64171714657454326</v>
      </c>
      <c r="G128" s="10">
        <f t="shared" si="9"/>
        <v>-0.44360765403638203</v>
      </c>
    </row>
    <row r="129" spans="1:7">
      <c r="A129" s="6">
        <f t="shared" si="5"/>
        <v>5.8</v>
      </c>
      <c r="B129">
        <v>348</v>
      </c>
      <c r="C129" s="11">
        <v>0.66995305164300001</v>
      </c>
      <c r="D129" s="6">
        <f t="shared" si="6"/>
        <v>6.1058685446044993</v>
      </c>
      <c r="E129" s="7">
        <f t="shared" si="7"/>
        <v>5.7545059744152898</v>
      </c>
      <c r="F129" s="6">
        <f t="shared" si="8"/>
        <v>0.63182943221911136</v>
      </c>
      <c r="G129" s="10">
        <f t="shared" si="9"/>
        <v>-0.4591358069902412</v>
      </c>
    </row>
    <row r="130" spans="1:7">
      <c r="A130" s="6">
        <f t="shared" si="5"/>
        <v>5.9</v>
      </c>
      <c r="B130">
        <v>354</v>
      </c>
      <c r="C130" s="11">
        <v>0.666197183099</v>
      </c>
      <c r="D130" s="6">
        <f t="shared" si="6"/>
        <v>6.1753521126685005</v>
      </c>
      <c r="E130" s="7">
        <f t="shared" si="7"/>
        <v>5.816182371701009</v>
      </c>
      <c r="F130" s="6">
        <f t="shared" si="8"/>
        <v>0.62788340552136856</v>
      </c>
      <c r="G130" s="10">
        <f t="shared" si="9"/>
        <v>-0.46540078974871002</v>
      </c>
    </row>
    <row r="131" spans="1:7">
      <c r="A131" s="6">
        <f t="shared" ref="A131:A194" si="10">B131/60</f>
        <v>5.9666666666666668</v>
      </c>
      <c r="B131">
        <v>358</v>
      </c>
      <c r="C131" s="11">
        <v>0.65868544600900003</v>
      </c>
      <c r="D131" s="6">
        <f t="shared" ref="D131:D194" si="11">18.5-18.5*C131</f>
        <v>6.3143192488334989</v>
      </c>
      <c r="E131" s="7">
        <f t="shared" ref="E131:E194" si="12">D131/(100+D131)*100</f>
        <v>5.9392933082274153</v>
      </c>
      <c r="F131" s="6">
        <f t="shared" ref="F131:F194" si="13">(15.63-E131)/15.63</f>
        <v>0.62000682608909696</v>
      </c>
      <c r="G131" s="10">
        <f t="shared" ref="G131:G194" si="14">LN(F131)</f>
        <v>-0.47802479118248331</v>
      </c>
    </row>
    <row r="132" spans="1:7">
      <c r="A132" s="6">
        <f t="shared" si="10"/>
        <v>6.0166666666666666</v>
      </c>
      <c r="B132">
        <v>361</v>
      </c>
      <c r="C132" s="11">
        <v>0.656338028169</v>
      </c>
      <c r="D132" s="6">
        <f t="shared" si="11"/>
        <v>6.3577464788734996</v>
      </c>
      <c r="E132" s="7">
        <f t="shared" si="12"/>
        <v>5.9776994994308001</v>
      </c>
      <c r="F132" s="6">
        <f t="shared" si="13"/>
        <v>0.61754961615925785</v>
      </c>
      <c r="G132" s="10">
        <f t="shared" si="14"/>
        <v>-0.48199586365241931</v>
      </c>
    </row>
    <row r="133" spans="1:7">
      <c r="A133" s="6">
        <f t="shared" si="10"/>
        <v>6.0666666666666664</v>
      </c>
      <c r="B133">
        <v>364</v>
      </c>
      <c r="C133" s="11">
        <v>0.65492957746500002</v>
      </c>
      <c r="D133" s="6">
        <f t="shared" si="11"/>
        <v>6.3838028168975001</v>
      </c>
      <c r="E133" s="7">
        <f t="shared" si="12"/>
        <v>6.0007281633699288</v>
      </c>
      <c r="F133" s="6">
        <f t="shared" si="13"/>
        <v>0.61607625314331871</v>
      </c>
      <c r="G133" s="10">
        <f t="shared" si="14"/>
        <v>-0.48438453553934374</v>
      </c>
    </row>
    <row r="134" spans="1:7">
      <c r="A134" s="6">
        <f t="shared" si="10"/>
        <v>6.1166666666666663</v>
      </c>
      <c r="B134">
        <v>367</v>
      </c>
      <c r="C134" s="11">
        <v>0.65258215962400001</v>
      </c>
      <c r="D134" s="6">
        <f t="shared" si="11"/>
        <v>6.4272300469559998</v>
      </c>
      <c r="E134" s="7">
        <f t="shared" si="12"/>
        <v>6.0390842119261086</v>
      </c>
      <c r="F134" s="6">
        <f t="shared" si="13"/>
        <v>0.61362225131630788</v>
      </c>
      <c r="G134" s="10">
        <f t="shared" si="14"/>
        <v>-0.48837576603329247</v>
      </c>
    </row>
    <row r="135" spans="1:7">
      <c r="A135" s="6">
        <f t="shared" si="10"/>
        <v>6.1333333333333337</v>
      </c>
      <c r="B135">
        <v>368</v>
      </c>
      <c r="C135" s="11">
        <v>0.64976525821599995</v>
      </c>
      <c r="D135" s="6">
        <f t="shared" si="11"/>
        <v>6.4793427230040006</v>
      </c>
      <c r="E135" s="7">
        <f t="shared" si="12"/>
        <v>6.0850701716476614</v>
      </c>
      <c r="F135" s="6">
        <f t="shared" si="13"/>
        <v>0.61068009138530643</v>
      </c>
      <c r="G135" s="10">
        <f t="shared" si="14"/>
        <v>-0.49318203894824642</v>
      </c>
    </row>
    <row r="136" spans="1:7">
      <c r="A136" s="6">
        <f t="shared" si="10"/>
        <v>6.2166666666666668</v>
      </c>
      <c r="B136">
        <v>373</v>
      </c>
      <c r="C136" s="11">
        <v>0.64319248826300002</v>
      </c>
      <c r="D136" s="6">
        <f t="shared" si="11"/>
        <v>6.6009389671344998</v>
      </c>
      <c r="E136" s="7">
        <f t="shared" si="12"/>
        <v>6.192195895356603</v>
      </c>
      <c r="F136" s="6">
        <f t="shared" si="13"/>
        <v>0.60382623830092108</v>
      </c>
      <c r="G136" s="10">
        <f t="shared" si="14"/>
        <v>-0.50446880736882027</v>
      </c>
    </row>
    <row r="137" spans="1:7">
      <c r="A137" s="6">
        <f t="shared" si="10"/>
        <v>6.2833333333333332</v>
      </c>
      <c r="B137">
        <v>377</v>
      </c>
      <c r="C137" s="11">
        <v>0.64037558685399998</v>
      </c>
      <c r="D137" s="6">
        <f t="shared" si="11"/>
        <v>6.6530516432009996</v>
      </c>
      <c r="E137" s="7">
        <f t="shared" si="12"/>
        <v>6.2380321431947738</v>
      </c>
      <c r="F137" s="6">
        <f t="shared" si="13"/>
        <v>0.60089365686533758</v>
      </c>
      <c r="G137" s="10">
        <f t="shared" si="14"/>
        <v>-0.50933730375498887</v>
      </c>
    </row>
    <row r="138" spans="1:7">
      <c r="A138" s="6">
        <f t="shared" si="10"/>
        <v>6.35</v>
      </c>
      <c r="B138">
        <v>381</v>
      </c>
      <c r="C138" s="11">
        <v>0.63755868544600003</v>
      </c>
      <c r="D138" s="6">
        <f t="shared" si="11"/>
        <v>6.7051643192489987</v>
      </c>
      <c r="E138" s="7">
        <f t="shared" si="12"/>
        <v>6.2838236199964568</v>
      </c>
      <c r="F138" s="6">
        <f t="shared" si="13"/>
        <v>0.59796393985947183</v>
      </c>
      <c r="G138" s="10">
        <f t="shared" si="14"/>
        <v>-0.51422482808803949</v>
      </c>
    </row>
    <row r="139" spans="1:7">
      <c r="A139" s="6">
        <f t="shared" si="10"/>
        <v>6.4</v>
      </c>
      <c r="B139">
        <v>384</v>
      </c>
      <c r="C139" s="11">
        <v>0.635211267606</v>
      </c>
      <c r="D139" s="6">
        <f t="shared" si="11"/>
        <v>6.7485915492889994</v>
      </c>
      <c r="E139" s="7">
        <f t="shared" si="12"/>
        <v>6.3219490312178719</v>
      </c>
      <c r="F139" s="6">
        <f t="shared" si="13"/>
        <v>0.59552469409994424</v>
      </c>
      <c r="G139" s="10">
        <f t="shared" si="14"/>
        <v>-0.51831242320449367</v>
      </c>
    </row>
    <row r="140" spans="1:7">
      <c r="A140" s="6">
        <f t="shared" si="10"/>
        <v>6.45</v>
      </c>
      <c r="B140">
        <v>387</v>
      </c>
      <c r="C140" s="11">
        <v>0.63286384976499999</v>
      </c>
      <c r="D140" s="6">
        <f t="shared" si="11"/>
        <v>6.7920187793475009</v>
      </c>
      <c r="E140" s="7">
        <f t="shared" si="12"/>
        <v>6.3600434348760615</v>
      </c>
      <c r="F140" s="6">
        <f t="shared" si="13"/>
        <v>0.59308743218963145</v>
      </c>
      <c r="G140" s="10">
        <f t="shared" si="14"/>
        <v>-0.52241345039799669</v>
      </c>
    </row>
    <row r="141" spans="1:7">
      <c r="A141" s="6">
        <f t="shared" si="10"/>
        <v>6.6</v>
      </c>
      <c r="B141">
        <v>396</v>
      </c>
      <c r="C141" s="11">
        <v>0.62300469483599996</v>
      </c>
      <c r="D141" s="6">
        <f t="shared" si="11"/>
        <v>6.974413145534001</v>
      </c>
      <c r="E141" s="7">
        <f t="shared" si="12"/>
        <v>6.5197021796657273</v>
      </c>
      <c r="F141" s="6">
        <f t="shared" si="13"/>
        <v>0.58287254128818133</v>
      </c>
      <c r="G141" s="10">
        <f t="shared" si="14"/>
        <v>-0.53978674211143363</v>
      </c>
    </row>
    <row r="142" spans="1:7">
      <c r="A142" s="6">
        <f t="shared" si="10"/>
        <v>6.666666666666667</v>
      </c>
      <c r="B142">
        <v>400</v>
      </c>
      <c r="C142" s="11">
        <v>0.619718309859</v>
      </c>
      <c r="D142" s="6">
        <f t="shared" si="11"/>
        <v>7.0352112676084992</v>
      </c>
      <c r="E142" s="7">
        <f t="shared" si="12"/>
        <v>6.5728008421631694</v>
      </c>
      <c r="F142" s="6">
        <f t="shared" si="13"/>
        <v>0.57947531400107677</v>
      </c>
      <c r="G142" s="10">
        <f t="shared" si="14"/>
        <v>-0.54563221589988886</v>
      </c>
    </row>
    <row r="143" spans="1:7">
      <c r="A143" s="6">
        <f t="shared" si="10"/>
        <v>6.75</v>
      </c>
      <c r="B143">
        <v>405</v>
      </c>
      <c r="C143" s="11">
        <v>0.61126760563399996</v>
      </c>
      <c r="D143" s="6">
        <f t="shared" si="11"/>
        <v>7.1915492957710008</v>
      </c>
      <c r="E143" s="7">
        <f t="shared" si="12"/>
        <v>6.709063674345761</v>
      </c>
      <c r="F143" s="6">
        <f t="shared" si="13"/>
        <v>0.57075728251146762</v>
      </c>
      <c r="G143" s="10">
        <f t="shared" si="14"/>
        <v>-0.56079123410660403</v>
      </c>
    </row>
    <row r="144" spans="1:7">
      <c r="A144" s="6">
        <f t="shared" si="10"/>
        <v>6.7833333333333332</v>
      </c>
      <c r="B144">
        <v>407</v>
      </c>
      <c r="C144" s="11">
        <v>0.61032863849800001</v>
      </c>
      <c r="D144" s="6">
        <f t="shared" si="11"/>
        <v>7.2089201877869993</v>
      </c>
      <c r="E144" s="7">
        <f t="shared" si="12"/>
        <v>6.7241794574181561</v>
      </c>
      <c r="F144" s="6">
        <f t="shared" si="13"/>
        <v>0.56979018186704056</v>
      </c>
      <c r="G144" s="10">
        <f t="shared" si="14"/>
        <v>-0.56248708790735646</v>
      </c>
    </row>
    <row r="145" spans="1:7">
      <c r="A145" s="6">
        <f t="shared" si="10"/>
        <v>6.8</v>
      </c>
      <c r="B145">
        <v>408</v>
      </c>
      <c r="C145" s="11">
        <v>0.60938967136199995</v>
      </c>
      <c r="D145" s="6">
        <f t="shared" si="11"/>
        <v>7.2262910798030013</v>
      </c>
      <c r="E145" s="7">
        <f t="shared" si="12"/>
        <v>6.7392903429111843</v>
      </c>
      <c r="F145" s="6">
        <f t="shared" si="13"/>
        <v>0.5688233945674227</v>
      </c>
      <c r="G145" s="10">
        <f t="shared" si="14"/>
        <v>-0.56418527164934673</v>
      </c>
    </row>
    <row r="146" spans="1:7">
      <c r="A146" s="6">
        <f t="shared" si="10"/>
        <v>6.9</v>
      </c>
      <c r="B146">
        <v>414</v>
      </c>
      <c r="C146" s="11">
        <v>0.606103286385</v>
      </c>
      <c r="D146" s="6">
        <f t="shared" si="11"/>
        <v>7.2870892018774995</v>
      </c>
      <c r="E146" s="7">
        <f t="shared" si="12"/>
        <v>6.7921399080607889</v>
      </c>
      <c r="F146" s="6">
        <f t="shared" si="13"/>
        <v>0.5654421044106982</v>
      </c>
      <c r="G146" s="10">
        <f t="shared" si="14"/>
        <v>-0.57014736813535871</v>
      </c>
    </row>
    <row r="147" spans="1:7">
      <c r="A147" s="6">
        <f t="shared" si="10"/>
        <v>6.9333333333333336</v>
      </c>
      <c r="B147">
        <v>416</v>
      </c>
      <c r="C147" s="11">
        <v>0.60422535211299999</v>
      </c>
      <c r="D147" s="6">
        <f t="shared" si="11"/>
        <v>7.3218309859095001</v>
      </c>
      <c r="E147" s="7">
        <f t="shared" si="12"/>
        <v>6.8223127751806594</v>
      </c>
      <c r="F147" s="6">
        <f t="shared" si="13"/>
        <v>0.56351165865766739</v>
      </c>
      <c r="G147" s="10">
        <f t="shared" si="14"/>
        <v>-0.57356725599554148</v>
      </c>
    </row>
    <row r="148" spans="1:7">
      <c r="A148" s="6">
        <f t="shared" si="10"/>
        <v>6.9666666666666668</v>
      </c>
      <c r="B148">
        <v>418</v>
      </c>
      <c r="C148" s="11">
        <v>0.60234741784000001</v>
      </c>
      <c r="D148" s="6">
        <f t="shared" si="11"/>
        <v>7.3565727699599996</v>
      </c>
      <c r="E148" s="7">
        <f t="shared" si="12"/>
        <v>6.8524661137640939</v>
      </c>
      <c r="F148" s="6">
        <f t="shared" si="13"/>
        <v>0.56158246233115205</v>
      </c>
      <c r="G148" s="10">
        <f t="shared" si="14"/>
        <v>-0.57699665480096163</v>
      </c>
    </row>
    <row r="149" spans="1:7">
      <c r="A149" s="6">
        <f t="shared" si="10"/>
        <v>7</v>
      </c>
      <c r="B149">
        <v>420</v>
      </c>
      <c r="C149" s="11">
        <v>0.60140845070399995</v>
      </c>
      <c r="D149" s="6">
        <f t="shared" si="11"/>
        <v>7.3739436619760017</v>
      </c>
      <c r="E149" s="7">
        <f t="shared" si="12"/>
        <v>6.8675354657643197</v>
      </c>
      <c r="F149" s="6">
        <f t="shared" si="13"/>
        <v>0.56061833232473968</v>
      </c>
      <c r="G149" s="10">
        <f t="shared" si="14"/>
        <v>-0.57871493952900677</v>
      </c>
    </row>
    <row r="150" spans="1:7">
      <c r="A150" s="6">
        <f t="shared" si="10"/>
        <v>7.0166666666666666</v>
      </c>
      <c r="B150">
        <v>421</v>
      </c>
      <c r="C150" s="11">
        <v>0.59577464788699996</v>
      </c>
      <c r="D150" s="6">
        <f t="shared" si="11"/>
        <v>7.4781690140905006</v>
      </c>
      <c r="E150" s="7">
        <f t="shared" si="12"/>
        <v>6.9578492848255582</v>
      </c>
      <c r="F150" s="6">
        <f t="shared" si="13"/>
        <v>0.55484009694014347</v>
      </c>
      <c r="G150" s="10">
        <f t="shared" si="14"/>
        <v>-0.58907532036976884</v>
      </c>
    </row>
    <row r="151" spans="1:7">
      <c r="A151" s="6">
        <f t="shared" si="10"/>
        <v>7.0333333333333332</v>
      </c>
      <c r="B151">
        <v>422</v>
      </c>
      <c r="C151" s="11">
        <v>0.59483568075100002</v>
      </c>
      <c r="D151" s="6">
        <f t="shared" si="11"/>
        <v>7.4955399061064991</v>
      </c>
      <c r="E151" s="7">
        <f t="shared" si="12"/>
        <v>6.9728845612139674</v>
      </c>
      <c r="F151" s="6">
        <f t="shared" si="13"/>
        <v>0.55387814707524197</v>
      </c>
      <c r="G151" s="10">
        <f t="shared" si="14"/>
        <v>-0.5908105675553722</v>
      </c>
    </row>
    <row r="152" spans="1:7">
      <c r="A152" s="6">
        <f t="shared" si="10"/>
        <v>7.0666666666666664</v>
      </c>
      <c r="B152">
        <v>424</v>
      </c>
      <c r="C152" s="11">
        <v>0.59342723004700004</v>
      </c>
      <c r="D152" s="6">
        <f t="shared" si="11"/>
        <v>7.5215962441304995</v>
      </c>
      <c r="E152" s="7">
        <f t="shared" si="12"/>
        <v>6.9954283668301613</v>
      </c>
      <c r="F152" s="6">
        <f t="shared" si="13"/>
        <v>0.55243580506524881</v>
      </c>
      <c r="G152" s="10">
        <f t="shared" si="14"/>
        <v>-0.59341804226795314</v>
      </c>
    </row>
    <row r="153" spans="1:7">
      <c r="A153" s="6">
        <f t="shared" si="10"/>
        <v>7.1333333333333337</v>
      </c>
      <c r="B153">
        <v>428</v>
      </c>
      <c r="C153" s="11">
        <v>0.59154929577500004</v>
      </c>
      <c r="D153" s="6">
        <f t="shared" si="11"/>
        <v>7.5563380281625001</v>
      </c>
      <c r="E153" s="7">
        <f t="shared" si="12"/>
        <v>7.0254697832720483</v>
      </c>
      <c r="F153" s="6">
        <f t="shared" si="13"/>
        <v>0.55051376946436026</v>
      </c>
      <c r="G153" s="10">
        <f t="shared" si="14"/>
        <v>-0.59690331048124123</v>
      </c>
    </row>
    <row r="154" spans="1:7">
      <c r="A154" s="6">
        <f t="shared" si="10"/>
        <v>7.333333333333333</v>
      </c>
      <c r="B154">
        <v>440</v>
      </c>
      <c r="C154" s="11">
        <v>0.57887323943699998</v>
      </c>
      <c r="D154" s="6">
        <f t="shared" si="11"/>
        <v>7.7908450704155001</v>
      </c>
      <c r="E154" s="7">
        <f t="shared" si="12"/>
        <v>7.227742824843844</v>
      </c>
      <c r="F154" s="6">
        <f t="shared" si="13"/>
        <v>0.53757243603046423</v>
      </c>
      <c r="G154" s="10">
        <f t="shared" si="14"/>
        <v>-0.62069176335242626</v>
      </c>
    </row>
    <row r="155" spans="1:7">
      <c r="A155" s="6">
        <f t="shared" si="10"/>
        <v>7.3666666666666663</v>
      </c>
      <c r="B155">
        <v>442</v>
      </c>
      <c r="C155" s="11">
        <v>0.57699530516399999</v>
      </c>
      <c r="D155" s="6">
        <f t="shared" si="11"/>
        <v>7.8255868544659997</v>
      </c>
      <c r="E155" s="7">
        <f t="shared" si="12"/>
        <v>7.2576343730253248</v>
      </c>
      <c r="F155" s="6">
        <f t="shared" si="13"/>
        <v>0.53565998892992173</v>
      </c>
      <c r="G155" s="10">
        <f t="shared" si="14"/>
        <v>-0.62425566820713674</v>
      </c>
    </row>
    <row r="156" spans="1:7">
      <c r="A156" s="6">
        <f t="shared" si="10"/>
        <v>7.45</v>
      </c>
      <c r="B156">
        <v>447</v>
      </c>
      <c r="C156" s="11">
        <v>0.57370892018800002</v>
      </c>
      <c r="D156" s="6">
        <f t="shared" si="11"/>
        <v>7.8863849765219989</v>
      </c>
      <c r="E156" s="7">
        <f t="shared" si="12"/>
        <v>7.3098982584671983</v>
      </c>
      <c r="F156" s="6">
        <f t="shared" si="13"/>
        <v>0.53231617028360856</v>
      </c>
      <c r="G156" s="10">
        <f t="shared" si="14"/>
        <v>-0.63051766112542051</v>
      </c>
    </row>
    <row r="157" spans="1:7">
      <c r="A157" s="6">
        <f t="shared" si="10"/>
        <v>7.5333333333333332</v>
      </c>
      <c r="B157">
        <v>452</v>
      </c>
      <c r="C157" s="11">
        <v>0.56478873239399996</v>
      </c>
      <c r="D157" s="6">
        <f t="shared" si="11"/>
        <v>8.0514084507110013</v>
      </c>
      <c r="E157" s="7">
        <f t="shared" si="12"/>
        <v>7.4514608982480341</v>
      </c>
      <c r="F157" s="6">
        <f t="shared" si="13"/>
        <v>0.52325905961304964</v>
      </c>
      <c r="G157" s="10">
        <f t="shared" si="14"/>
        <v>-0.64767860368637498</v>
      </c>
    </row>
    <row r="158" spans="1:7">
      <c r="A158" s="6">
        <f t="shared" si="10"/>
        <v>7.7666666666666666</v>
      </c>
      <c r="B158">
        <v>466</v>
      </c>
      <c r="C158" s="11">
        <v>0.55680751173700005</v>
      </c>
      <c r="D158" s="6">
        <f t="shared" si="11"/>
        <v>8.1990610328654991</v>
      </c>
      <c r="E158" s="7">
        <f t="shared" si="12"/>
        <v>7.5777561788406196</v>
      </c>
      <c r="F158" s="6">
        <f t="shared" si="13"/>
        <v>0.51517874735504676</v>
      </c>
      <c r="G158" s="10">
        <f t="shared" si="14"/>
        <v>-0.66324135629469971</v>
      </c>
    </row>
    <row r="159" spans="1:7">
      <c r="A159" s="6">
        <f t="shared" si="10"/>
        <v>7.8</v>
      </c>
      <c r="B159">
        <v>468</v>
      </c>
      <c r="C159" s="11">
        <v>0.550234741784</v>
      </c>
      <c r="D159" s="6">
        <f t="shared" si="11"/>
        <v>8.3206572769960001</v>
      </c>
      <c r="E159" s="7">
        <f t="shared" si="12"/>
        <v>7.6815055282747569</v>
      </c>
      <c r="F159" s="6">
        <f t="shared" si="13"/>
        <v>0.50854091309822413</v>
      </c>
      <c r="G159" s="10">
        <f t="shared" si="14"/>
        <v>-0.67620960832653887</v>
      </c>
    </row>
    <row r="160" spans="1:7">
      <c r="A160" s="6">
        <f t="shared" si="10"/>
        <v>7.833333333333333</v>
      </c>
      <c r="B160">
        <v>470</v>
      </c>
      <c r="C160" s="11">
        <v>0.548356807512</v>
      </c>
      <c r="D160" s="6">
        <f t="shared" si="11"/>
        <v>8.3553990610280007</v>
      </c>
      <c r="E160" s="7">
        <f t="shared" si="12"/>
        <v>7.7111054303090771</v>
      </c>
      <c r="F160" s="6">
        <f t="shared" si="13"/>
        <v>0.50664712538009748</v>
      </c>
      <c r="G160" s="10">
        <f t="shared" si="14"/>
        <v>-0.67994052288245677</v>
      </c>
    </row>
    <row r="161" spans="1:7">
      <c r="A161" s="6">
        <f t="shared" si="10"/>
        <v>7.85</v>
      </c>
      <c r="B161">
        <v>471</v>
      </c>
      <c r="C161" s="11">
        <v>0.54741784037600005</v>
      </c>
      <c r="D161" s="6">
        <f t="shared" si="11"/>
        <v>8.3727699530439992</v>
      </c>
      <c r="E161" s="7">
        <f t="shared" si="12"/>
        <v>7.72589826454724</v>
      </c>
      <c r="F161" s="6">
        <f t="shared" si="13"/>
        <v>0.5057006868491849</v>
      </c>
      <c r="G161" s="10">
        <f t="shared" si="14"/>
        <v>-0.68181031268240011</v>
      </c>
    </row>
    <row r="162" spans="1:7">
      <c r="A162" s="6">
        <f t="shared" si="10"/>
        <v>7.9833333333333334</v>
      </c>
      <c r="B162">
        <v>479</v>
      </c>
      <c r="C162" s="11">
        <v>0.54319248826300004</v>
      </c>
      <c r="D162" s="6">
        <f t="shared" si="11"/>
        <v>8.4509389671344994</v>
      </c>
      <c r="E162" s="7">
        <f t="shared" si="12"/>
        <v>7.7924073757402068</v>
      </c>
      <c r="F162" s="6">
        <f t="shared" si="13"/>
        <v>0.50144546540369761</v>
      </c>
      <c r="G162" s="10">
        <f t="shared" si="14"/>
        <v>-0.69026042045680525</v>
      </c>
    </row>
    <row r="163" spans="1:7">
      <c r="A163" s="6">
        <f t="shared" si="10"/>
        <v>8.0166666666666675</v>
      </c>
      <c r="B163">
        <v>481</v>
      </c>
      <c r="C163" s="11">
        <v>0.54131455399100004</v>
      </c>
      <c r="D163" s="6">
        <f t="shared" si="11"/>
        <v>8.4856807511665</v>
      </c>
      <c r="E163" s="7">
        <f t="shared" si="12"/>
        <v>7.8219362153703011</v>
      </c>
      <c r="F163" s="6">
        <f t="shared" si="13"/>
        <v>0.49955622422454887</v>
      </c>
      <c r="G163" s="10">
        <f t="shared" si="14"/>
        <v>-0.69403512621793617</v>
      </c>
    </row>
    <row r="164" spans="1:7">
      <c r="A164" s="6">
        <f t="shared" si="10"/>
        <v>8.0333333333333332</v>
      </c>
      <c r="B164">
        <v>482</v>
      </c>
      <c r="C164" s="11">
        <v>0.540375586854</v>
      </c>
      <c r="D164" s="6">
        <f t="shared" si="11"/>
        <v>8.5030516432009993</v>
      </c>
      <c r="E164" s="7">
        <f t="shared" si="12"/>
        <v>7.8366935440325154</v>
      </c>
      <c r="F164" s="6">
        <f t="shared" si="13"/>
        <v>0.4986120573235755</v>
      </c>
      <c r="G164" s="10">
        <f t="shared" si="14"/>
        <v>-0.6959269258273153</v>
      </c>
    </row>
    <row r="165" spans="1:7">
      <c r="A165" s="6">
        <f t="shared" si="10"/>
        <v>8.0833333333333339</v>
      </c>
      <c r="B165">
        <v>485</v>
      </c>
      <c r="C165" s="11">
        <v>0.53286384976500001</v>
      </c>
      <c r="D165" s="6">
        <f t="shared" si="11"/>
        <v>8.6420187793475005</v>
      </c>
      <c r="E165" s="7">
        <f t="shared" si="12"/>
        <v>7.9545822845021732</v>
      </c>
      <c r="F165" s="6">
        <f t="shared" si="13"/>
        <v>0.49106959152257373</v>
      </c>
      <c r="G165" s="10">
        <f t="shared" si="14"/>
        <v>-0.71116942696910701</v>
      </c>
    </row>
    <row r="166" spans="1:7">
      <c r="A166" s="6">
        <f t="shared" si="10"/>
        <v>8.1166666666666671</v>
      </c>
      <c r="B166">
        <v>487</v>
      </c>
      <c r="C166" s="11">
        <v>0.53239436619699998</v>
      </c>
      <c r="D166" s="6">
        <f t="shared" si="11"/>
        <v>8.6507042253555007</v>
      </c>
      <c r="E166" s="7">
        <f t="shared" si="12"/>
        <v>7.9619403178582546</v>
      </c>
      <c r="F166" s="6">
        <f t="shared" si="13"/>
        <v>0.49059882803210147</v>
      </c>
      <c r="G166" s="10">
        <f t="shared" si="14"/>
        <v>-0.71212853600670523</v>
      </c>
    </row>
    <row r="167" spans="1:7">
      <c r="A167" s="6">
        <f t="shared" si="10"/>
        <v>8.15</v>
      </c>
      <c r="B167">
        <v>489</v>
      </c>
      <c r="C167" s="11">
        <v>0.53145539906100003</v>
      </c>
      <c r="D167" s="6">
        <f t="shared" si="11"/>
        <v>8.6680751173714992</v>
      </c>
      <c r="E167" s="7">
        <f t="shared" si="12"/>
        <v>7.9766528559645344</v>
      </c>
      <c r="F167" s="6">
        <f t="shared" si="13"/>
        <v>0.48965752680969071</v>
      </c>
      <c r="G167" s="10">
        <f t="shared" si="14"/>
        <v>-0.71404905711750666</v>
      </c>
    </row>
    <row r="168" spans="1:7">
      <c r="A168" s="6">
        <f t="shared" si="10"/>
        <v>8.1833333333333336</v>
      </c>
      <c r="B168">
        <v>491</v>
      </c>
      <c r="C168" s="11">
        <v>0.53051643192499998</v>
      </c>
      <c r="D168" s="6">
        <f t="shared" si="11"/>
        <v>8.6854460093875012</v>
      </c>
      <c r="E168" s="7">
        <f t="shared" si="12"/>
        <v>7.9913606911428712</v>
      </c>
      <c r="F168" s="6">
        <f t="shared" si="13"/>
        <v>0.48871652647838321</v>
      </c>
      <c r="G168" s="10">
        <f t="shared" si="14"/>
        <v>-0.71597265805174171</v>
      </c>
    </row>
    <row r="169" spans="1:7">
      <c r="A169" s="6">
        <f t="shared" si="10"/>
        <v>8.2166666666666668</v>
      </c>
      <c r="B169">
        <v>493</v>
      </c>
      <c r="C169" s="11">
        <v>0.52863849765299997</v>
      </c>
      <c r="D169" s="6">
        <f t="shared" si="11"/>
        <v>8.7201877934195</v>
      </c>
      <c r="E169" s="7">
        <f t="shared" si="12"/>
        <v>8.0207622617326884</v>
      </c>
      <c r="F169" s="6">
        <f t="shared" si="13"/>
        <v>0.4868354279121761</v>
      </c>
      <c r="G169" s="10">
        <f t="shared" si="14"/>
        <v>-0.71982914337602133</v>
      </c>
    </row>
    <row r="170" spans="1:7">
      <c r="A170" s="6">
        <f t="shared" si="10"/>
        <v>8.25</v>
      </c>
      <c r="B170">
        <v>495</v>
      </c>
      <c r="C170" s="11">
        <v>0.52676056337999999</v>
      </c>
      <c r="D170" s="6">
        <f t="shared" si="11"/>
        <v>8.7549295774699996</v>
      </c>
      <c r="E170" s="7">
        <f t="shared" si="12"/>
        <v>8.050145047662923</v>
      </c>
      <c r="F170" s="6">
        <f t="shared" si="13"/>
        <v>0.4849555311795955</v>
      </c>
      <c r="G170" s="10">
        <f t="shared" si="14"/>
        <v>-0.72369808053777585</v>
      </c>
    </row>
    <row r="171" spans="1:7">
      <c r="A171" s="6">
        <f t="shared" si="10"/>
        <v>8.3000000000000007</v>
      </c>
      <c r="B171">
        <v>498</v>
      </c>
      <c r="C171" s="11">
        <v>0.52535211267600002</v>
      </c>
      <c r="D171" s="6">
        <f t="shared" si="11"/>
        <v>8.780985915494</v>
      </c>
      <c r="E171" s="7">
        <f t="shared" si="12"/>
        <v>8.0721698204826602</v>
      </c>
      <c r="F171" s="6">
        <f t="shared" si="13"/>
        <v>0.4835463966421843</v>
      </c>
      <c r="G171" s="10">
        <f t="shared" si="14"/>
        <v>-0.72660800872949816</v>
      </c>
    </row>
    <row r="172" spans="1:7">
      <c r="A172" s="6">
        <f t="shared" si="10"/>
        <v>8.35</v>
      </c>
      <c r="B172">
        <v>501</v>
      </c>
      <c r="C172" s="11">
        <v>0.52206572770000004</v>
      </c>
      <c r="D172" s="6">
        <f t="shared" si="11"/>
        <v>8.8417840375499992</v>
      </c>
      <c r="E172" s="7">
        <f t="shared" si="12"/>
        <v>8.1235199475411193</v>
      </c>
      <c r="F172" s="6">
        <f t="shared" si="13"/>
        <v>0.48026103982462454</v>
      </c>
      <c r="G172" s="10">
        <f t="shared" si="14"/>
        <v>-0.73342548993578938</v>
      </c>
    </row>
    <row r="173" spans="1:7">
      <c r="A173" s="6">
        <f t="shared" si="10"/>
        <v>8.4</v>
      </c>
      <c r="B173">
        <v>504</v>
      </c>
      <c r="C173" s="11">
        <v>0.51596244131500002</v>
      </c>
      <c r="D173" s="6">
        <f t="shared" si="11"/>
        <v>8.9546948356725</v>
      </c>
      <c r="E173" s="7">
        <f t="shared" si="12"/>
        <v>8.2187324274352171</v>
      </c>
      <c r="F173" s="6">
        <f t="shared" si="13"/>
        <v>0.47416939043920558</v>
      </c>
      <c r="G173" s="10">
        <f t="shared" si="14"/>
        <v>-0.74619065733050072</v>
      </c>
    </row>
    <row r="174" spans="1:7">
      <c r="A174" s="6">
        <f t="shared" si="10"/>
        <v>8.4166666666666661</v>
      </c>
      <c r="B174">
        <v>505</v>
      </c>
      <c r="C174" s="11">
        <v>0.51502347417799998</v>
      </c>
      <c r="D174" s="6">
        <f t="shared" si="11"/>
        <v>8.9720657277070011</v>
      </c>
      <c r="E174" s="7">
        <f t="shared" si="12"/>
        <v>8.233362988755184</v>
      </c>
      <c r="F174" s="6">
        <f t="shared" si="13"/>
        <v>0.47323333405277135</v>
      </c>
      <c r="G174" s="10">
        <f t="shared" si="14"/>
        <v>-0.74816670546045783</v>
      </c>
    </row>
    <row r="175" spans="1:7">
      <c r="A175" s="6">
        <f t="shared" si="10"/>
        <v>8.4666666666666668</v>
      </c>
      <c r="B175">
        <v>508</v>
      </c>
      <c r="C175" s="11">
        <v>0.51408450704200004</v>
      </c>
      <c r="D175" s="6">
        <f t="shared" si="11"/>
        <v>8.9894366197229996</v>
      </c>
      <c r="E175" s="7">
        <f t="shared" si="12"/>
        <v>8.2479888863800674</v>
      </c>
      <c r="F175" s="6">
        <f t="shared" si="13"/>
        <v>0.47229757604734057</v>
      </c>
      <c r="G175" s="10">
        <f t="shared" si="14"/>
        <v>-0.75014603432414695</v>
      </c>
    </row>
    <row r="176" spans="1:7">
      <c r="A176" s="6">
        <f t="shared" si="10"/>
        <v>8.4333333333333336</v>
      </c>
      <c r="B176">
        <v>506</v>
      </c>
      <c r="C176" s="11">
        <v>0.51361502347400001</v>
      </c>
      <c r="D176" s="6">
        <f t="shared" si="11"/>
        <v>8.9981220657309997</v>
      </c>
      <c r="E176" s="7">
        <f t="shared" si="12"/>
        <v>8.2553000870094895</v>
      </c>
      <c r="F176" s="6">
        <f t="shared" si="13"/>
        <v>0.47182980889254711</v>
      </c>
      <c r="G176" s="10">
        <f t="shared" si="14"/>
        <v>-0.75113693279935112</v>
      </c>
    </row>
    <row r="177" spans="1:7">
      <c r="A177" s="6">
        <f t="shared" si="10"/>
        <v>8.5333333333333332</v>
      </c>
      <c r="B177">
        <v>512</v>
      </c>
      <c r="C177" s="11">
        <v>0.51079812206599995</v>
      </c>
      <c r="D177" s="6">
        <f t="shared" si="11"/>
        <v>9.0502347417790006</v>
      </c>
      <c r="E177" s="7">
        <f t="shared" si="12"/>
        <v>8.2991428337675099</v>
      </c>
      <c r="F177" s="6">
        <f t="shared" si="13"/>
        <v>0.46902477071225146</v>
      </c>
      <c r="G177" s="10">
        <f t="shared" si="14"/>
        <v>-0.75709969591298065</v>
      </c>
    </row>
    <row r="178" spans="1:7">
      <c r="A178" s="6">
        <f t="shared" si="10"/>
        <v>8.9499999999999993</v>
      </c>
      <c r="B178">
        <v>537</v>
      </c>
      <c r="C178" s="11">
        <v>0.48967136150200002</v>
      </c>
      <c r="D178" s="6">
        <f t="shared" si="11"/>
        <v>9.4410798122129993</v>
      </c>
      <c r="E178" s="7">
        <f t="shared" si="12"/>
        <v>8.626632548228411</v>
      </c>
      <c r="F178" s="6">
        <f t="shared" si="13"/>
        <v>0.44807213383055594</v>
      </c>
      <c r="G178" s="10">
        <f t="shared" si="14"/>
        <v>-0.80280104651372231</v>
      </c>
    </row>
    <row r="179" spans="1:7">
      <c r="A179" s="6">
        <f t="shared" si="10"/>
        <v>8.9833333333333325</v>
      </c>
      <c r="B179">
        <v>539</v>
      </c>
      <c r="C179" s="11">
        <v>0.48309859154899998</v>
      </c>
      <c r="D179" s="6">
        <f t="shared" si="11"/>
        <v>9.5626760563435003</v>
      </c>
      <c r="E179" s="7">
        <f t="shared" si="12"/>
        <v>8.7280417022908559</v>
      </c>
      <c r="F179" s="6">
        <f t="shared" si="13"/>
        <v>0.44158402416565223</v>
      </c>
      <c r="G179" s="10">
        <f t="shared" si="14"/>
        <v>-0.81738696183477433</v>
      </c>
    </row>
    <row r="180" spans="1:7">
      <c r="A180" s="6">
        <f t="shared" si="10"/>
        <v>9</v>
      </c>
      <c r="B180">
        <v>540</v>
      </c>
      <c r="C180" s="11">
        <v>0.48215962441299998</v>
      </c>
      <c r="D180" s="6">
        <f t="shared" si="11"/>
        <v>9.5800469483595005</v>
      </c>
      <c r="E180" s="7">
        <f t="shared" si="12"/>
        <v>8.7425103521576126</v>
      </c>
      <c r="F180" s="6">
        <f t="shared" si="13"/>
        <v>0.44065832679733768</v>
      </c>
      <c r="G180" s="10">
        <f t="shared" si="14"/>
        <v>-0.81948547299106989</v>
      </c>
    </row>
    <row r="181" spans="1:7">
      <c r="A181" s="6">
        <f t="shared" si="10"/>
        <v>9.0666666666666664</v>
      </c>
      <c r="B181">
        <v>544</v>
      </c>
      <c r="C181" s="11">
        <v>0.48122065727699997</v>
      </c>
      <c r="D181" s="6">
        <f t="shared" si="11"/>
        <v>9.5974178403755008</v>
      </c>
      <c r="E181" s="7">
        <f t="shared" si="12"/>
        <v>8.7569744155412277</v>
      </c>
      <c r="F181" s="6">
        <f t="shared" si="13"/>
        <v>0.43973292287004306</v>
      </c>
      <c r="G181" s="10">
        <f t="shared" si="14"/>
        <v>-0.8215877298421268</v>
      </c>
    </row>
    <row r="182" spans="1:7">
      <c r="A182" s="6">
        <f t="shared" si="10"/>
        <v>9.15</v>
      </c>
      <c r="B182">
        <v>549</v>
      </c>
      <c r="C182" s="11">
        <v>0.47793427230000002</v>
      </c>
      <c r="D182" s="6">
        <f t="shared" si="11"/>
        <v>9.658215962449999</v>
      </c>
      <c r="E182" s="7">
        <f t="shared" si="12"/>
        <v>8.8075625503129107</v>
      </c>
      <c r="F182" s="6">
        <f t="shared" si="13"/>
        <v>0.43649631795822713</v>
      </c>
      <c r="G182" s="10">
        <f t="shared" si="14"/>
        <v>-0.82897533911439925</v>
      </c>
    </row>
    <row r="183" spans="1:7">
      <c r="A183" s="6">
        <f t="shared" si="10"/>
        <v>9.2166666666666668</v>
      </c>
      <c r="B183">
        <v>553</v>
      </c>
      <c r="C183" s="11">
        <v>0.47558685445999999</v>
      </c>
      <c r="D183" s="6">
        <f t="shared" si="11"/>
        <v>9.7016431924899997</v>
      </c>
      <c r="E183" s="7">
        <f t="shared" si="12"/>
        <v>8.8436626017231426</v>
      </c>
      <c r="F183" s="6">
        <f t="shared" si="13"/>
        <v>0.43418665376051552</v>
      </c>
      <c r="G183" s="10">
        <f t="shared" si="14"/>
        <v>-0.83428075954947012</v>
      </c>
    </row>
    <row r="184" spans="1:7">
      <c r="A184" s="6">
        <f t="shared" si="10"/>
        <v>9.2666666666666675</v>
      </c>
      <c r="B184">
        <v>556</v>
      </c>
      <c r="C184" s="11">
        <v>0.46807511737099999</v>
      </c>
      <c r="D184" s="6">
        <f t="shared" si="11"/>
        <v>9.840610328636501</v>
      </c>
      <c r="E184" s="7">
        <f t="shared" si="12"/>
        <v>8.9589909407768094</v>
      </c>
      <c r="F184" s="6">
        <f t="shared" si="13"/>
        <v>0.42680800122989065</v>
      </c>
      <c r="G184" s="10">
        <f t="shared" si="14"/>
        <v>-0.85142101270615078</v>
      </c>
    </row>
    <row r="185" spans="1:7">
      <c r="A185" s="6">
        <f t="shared" si="10"/>
        <v>9.3000000000000007</v>
      </c>
      <c r="B185">
        <v>558</v>
      </c>
      <c r="C185" s="11">
        <v>0.46713615023499999</v>
      </c>
      <c r="D185" s="6">
        <f t="shared" si="11"/>
        <v>9.8579812206524995</v>
      </c>
      <c r="E185" s="7">
        <f t="shared" si="12"/>
        <v>8.973386467800184</v>
      </c>
      <c r="F185" s="6">
        <f t="shared" si="13"/>
        <v>0.42588698222647581</v>
      </c>
      <c r="G185" s="10">
        <f t="shared" si="14"/>
        <v>-0.85358126784887089</v>
      </c>
    </row>
    <row r="186" spans="1:7">
      <c r="A186" s="6">
        <f t="shared" si="10"/>
        <v>9.4499999999999993</v>
      </c>
      <c r="B186">
        <v>567</v>
      </c>
      <c r="C186" s="11">
        <v>0.462441314554</v>
      </c>
      <c r="D186" s="6">
        <f t="shared" si="11"/>
        <v>9.9448356807509999</v>
      </c>
      <c r="E186" s="7">
        <f t="shared" si="12"/>
        <v>9.045295869674149</v>
      </c>
      <c r="F186" s="6">
        <f t="shared" si="13"/>
        <v>0.42128625273997772</v>
      </c>
      <c r="G186" s="10">
        <f t="shared" si="14"/>
        <v>-0.86444274110164676</v>
      </c>
    </row>
    <row r="187" spans="1:7">
      <c r="A187" s="6">
        <f t="shared" si="10"/>
        <v>9.4666666666666668</v>
      </c>
      <c r="B187">
        <v>568</v>
      </c>
      <c r="C187" s="11">
        <v>0.461502347418</v>
      </c>
      <c r="D187" s="6">
        <f t="shared" si="11"/>
        <v>9.9622065727670002</v>
      </c>
      <c r="E187" s="7">
        <f t="shared" si="12"/>
        <v>9.0596641184847027</v>
      </c>
      <c r="F187" s="6">
        <f t="shared" si="13"/>
        <v>0.42036697898370429</v>
      </c>
      <c r="G187" s="10">
        <f t="shared" si="14"/>
        <v>-0.86662718972531838</v>
      </c>
    </row>
    <row r="188" spans="1:7">
      <c r="A188" s="6">
        <f t="shared" si="10"/>
        <v>9.5</v>
      </c>
      <c r="B188">
        <v>570</v>
      </c>
      <c r="C188" s="11">
        <v>0.46103286384999997</v>
      </c>
      <c r="D188" s="6">
        <f t="shared" si="11"/>
        <v>9.9708920187750003</v>
      </c>
      <c r="E188" s="7">
        <f t="shared" si="12"/>
        <v>9.0668465406943319</v>
      </c>
      <c r="F188" s="6">
        <f t="shared" si="13"/>
        <v>0.41990745101123916</v>
      </c>
      <c r="G188" s="10">
        <f t="shared" si="14"/>
        <v>-0.86772094672153965</v>
      </c>
    </row>
    <row r="189" spans="1:7">
      <c r="A189" s="6">
        <f t="shared" si="10"/>
        <v>9.5333333333333332</v>
      </c>
      <c r="B189">
        <v>572</v>
      </c>
      <c r="C189" s="11">
        <v>0.45868544600900002</v>
      </c>
      <c r="D189" s="6">
        <f t="shared" si="11"/>
        <v>10.0143192488335</v>
      </c>
      <c r="E189" s="7">
        <f t="shared" si="12"/>
        <v>9.1027416405521073</v>
      </c>
      <c r="F189" s="6">
        <f t="shared" si="13"/>
        <v>0.41761089951681979</v>
      </c>
      <c r="G189" s="10">
        <f t="shared" si="14"/>
        <v>-0.87320514237879066</v>
      </c>
    </row>
    <row r="190" spans="1:7">
      <c r="A190" s="6">
        <f t="shared" si="10"/>
        <v>9.6</v>
      </c>
      <c r="B190">
        <v>576</v>
      </c>
      <c r="C190" s="11">
        <v>0.450704225352</v>
      </c>
      <c r="D190" s="6">
        <f t="shared" si="11"/>
        <v>10.161971830988</v>
      </c>
      <c r="E190" s="7">
        <f t="shared" si="12"/>
        <v>9.2245732915698326</v>
      </c>
      <c r="F190" s="6">
        <f t="shared" si="13"/>
        <v>0.4098161681657177</v>
      </c>
      <c r="G190" s="10">
        <f t="shared" si="14"/>
        <v>-0.89204659015933296</v>
      </c>
    </row>
    <row r="191" spans="1:7">
      <c r="A191" s="6">
        <f t="shared" si="10"/>
        <v>9.6833333333333336</v>
      </c>
      <c r="B191">
        <v>581</v>
      </c>
      <c r="C191" s="11">
        <v>0.44835680751200002</v>
      </c>
      <c r="D191" s="6">
        <f t="shared" si="11"/>
        <v>10.205399061028</v>
      </c>
      <c r="E191" s="7">
        <f t="shared" si="12"/>
        <v>9.2603440012740172</v>
      </c>
      <c r="F191" s="6">
        <f t="shared" si="13"/>
        <v>0.40752757509443271</v>
      </c>
      <c r="G191" s="10">
        <f t="shared" si="14"/>
        <v>-0.89764667964726619</v>
      </c>
    </row>
    <row r="192" spans="1:7">
      <c r="A192" s="6">
        <f t="shared" si="10"/>
        <v>9.7666666666666675</v>
      </c>
      <c r="B192">
        <v>586</v>
      </c>
      <c r="C192" s="11">
        <v>0.44553990610299998</v>
      </c>
      <c r="D192" s="6">
        <f t="shared" si="11"/>
        <v>10.2575117370945</v>
      </c>
      <c r="E192" s="7">
        <f t="shared" si="12"/>
        <v>9.3032316578603815</v>
      </c>
      <c r="F192" s="6">
        <f t="shared" si="13"/>
        <v>0.40478364313113363</v>
      </c>
      <c r="G192" s="10">
        <f t="shared" si="14"/>
        <v>-0.90440256911002648</v>
      </c>
    </row>
    <row r="193" spans="1:7">
      <c r="A193" s="6">
        <f t="shared" si="10"/>
        <v>9.8833333333333329</v>
      </c>
      <c r="B193">
        <v>593</v>
      </c>
      <c r="C193" s="11">
        <v>0.44084507042299997</v>
      </c>
      <c r="D193" s="6">
        <f t="shared" si="11"/>
        <v>10.3443661971745</v>
      </c>
      <c r="E193" s="7">
        <f t="shared" si="12"/>
        <v>9.3746210646496788</v>
      </c>
      <c r="F193" s="6">
        <f t="shared" si="13"/>
        <v>0.4002161826839617</v>
      </c>
      <c r="G193" s="10">
        <f t="shared" si="14"/>
        <v>-0.91575042115837846</v>
      </c>
    </row>
    <row r="194" spans="1:7">
      <c r="A194" s="6">
        <f t="shared" si="10"/>
        <v>10.050000000000001</v>
      </c>
      <c r="B194">
        <v>603</v>
      </c>
      <c r="C194" s="11">
        <v>0.430516431925</v>
      </c>
      <c r="D194" s="6">
        <f t="shared" si="11"/>
        <v>10.535446009387499</v>
      </c>
      <c r="E194" s="7">
        <f t="shared" si="12"/>
        <v>9.5312828506547564</v>
      </c>
      <c r="F194" s="6">
        <f t="shared" si="13"/>
        <v>0.39019303578664388</v>
      </c>
      <c r="G194" s="10">
        <f t="shared" si="14"/>
        <v>-0.94111369875700324</v>
      </c>
    </row>
    <row r="195" spans="1:7">
      <c r="A195" s="6">
        <f t="shared" ref="A195:A258" si="15">B195/60</f>
        <v>10.1</v>
      </c>
      <c r="B195">
        <v>606</v>
      </c>
      <c r="C195" s="11">
        <v>0.42863849765299999</v>
      </c>
      <c r="D195" s="6">
        <f t="shared" ref="D195:D258" si="16">18.5-18.5*C195</f>
        <v>10.5701877934195</v>
      </c>
      <c r="E195" s="7">
        <f t="shared" ref="E195:E258" si="17">D195/(100+D195)*100</f>
        <v>9.5597086378907061</v>
      </c>
      <c r="F195" s="6">
        <f t="shared" ref="F195:F258" si="18">(15.63-E195)/15.63</f>
        <v>0.38837436737743408</v>
      </c>
      <c r="G195" s="10">
        <f t="shared" ref="G195:G258" si="19">LN(F195)</f>
        <v>-0.9457855401664631</v>
      </c>
    </row>
    <row r="196" spans="1:7">
      <c r="A196" s="6">
        <f t="shared" si="15"/>
        <v>10.133333333333333</v>
      </c>
      <c r="B196">
        <v>608</v>
      </c>
      <c r="C196" s="11">
        <v>0.42769953051600001</v>
      </c>
      <c r="D196" s="6">
        <f t="shared" si="16"/>
        <v>10.587558685453999</v>
      </c>
      <c r="E196" s="7">
        <f t="shared" si="17"/>
        <v>9.5739148339175877</v>
      </c>
      <c r="F196" s="6">
        <f t="shared" si="18"/>
        <v>0.38746546168153634</v>
      </c>
      <c r="G196" s="10">
        <f t="shared" si="19"/>
        <v>-0.94812856530557421</v>
      </c>
    </row>
    <row r="197" spans="1:7">
      <c r="A197" s="6">
        <f t="shared" si="15"/>
        <v>10.15</v>
      </c>
      <c r="B197">
        <v>609</v>
      </c>
      <c r="C197" s="11">
        <v>0.42676056338000001</v>
      </c>
      <c r="D197" s="6">
        <f t="shared" si="16"/>
        <v>10.604929577469999</v>
      </c>
      <c r="E197" s="7">
        <f t="shared" si="17"/>
        <v>9.5881165676635458</v>
      </c>
      <c r="F197" s="6">
        <f t="shared" si="18"/>
        <v>0.38655684148025943</v>
      </c>
      <c r="G197" s="10">
        <f t="shared" si="19"/>
        <v>-0.95047635454868373</v>
      </c>
    </row>
    <row r="198" spans="1:7">
      <c r="A198" s="6">
        <f t="shared" si="15"/>
        <v>10.199999999999999</v>
      </c>
      <c r="B198">
        <v>612</v>
      </c>
      <c r="C198" s="11">
        <v>0.42488262910800001</v>
      </c>
      <c r="D198" s="6">
        <f t="shared" si="16"/>
        <v>10.639671361502</v>
      </c>
      <c r="E198" s="7">
        <f t="shared" si="17"/>
        <v>9.6165066567652175</v>
      </c>
      <c r="F198" s="6">
        <f t="shared" si="18"/>
        <v>0.38474045702077947</v>
      </c>
      <c r="G198" s="10">
        <f t="shared" si="19"/>
        <v>-0.95518630963565021</v>
      </c>
    </row>
    <row r="199" spans="1:7">
      <c r="A199" s="6">
        <f t="shared" si="15"/>
        <v>10.6</v>
      </c>
      <c r="B199">
        <v>636</v>
      </c>
      <c r="C199" s="11">
        <v>0.400469483568</v>
      </c>
      <c r="D199" s="6">
        <f t="shared" si="16"/>
        <v>11.091314553992</v>
      </c>
      <c r="E199" s="7">
        <f t="shared" si="17"/>
        <v>9.9839619312466219</v>
      </c>
      <c r="F199" s="6">
        <f t="shared" si="18"/>
        <v>0.36123084253060644</v>
      </c>
      <c r="G199" s="10">
        <f t="shared" si="19"/>
        <v>-1.0182380720188362</v>
      </c>
    </row>
    <row r="200" spans="1:7">
      <c r="A200" s="6">
        <f t="shared" si="15"/>
        <v>10.616666666666667</v>
      </c>
      <c r="B200">
        <v>637</v>
      </c>
      <c r="C200" s="11">
        <v>0.4</v>
      </c>
      <c r="D200" s="6">
        <f t="shared" si="16"/>
        <v>11.1</v>
      </c>
      <c r="E200" s="7">
        <f t="shared" si="17"/>
        <v>9.9909990999099918</v>
      </c>
      <c r="F200" s="6">
        <f t="shared" si="18"/>
        <v>0.36078060781126098</v>
      </c>
      <c r="G200" s="10">
        <f t="shared" si="19"/>
        <v>-1.0194852399896246</v>
      </c>
    </row>
    <row r="201" spans="1:7">
      <c r="A201" s="6">
        <f t="shared" si="15"/>
        <v>10.666666666666666</v>
      </c>
      <c r="B201">
        <v>640</v>
      </c>
      <c r="C201" s="11">
        <v>0.39906103286400002</v>
      </c>
      <c r="D201" s="6">
        <f t="shared" si="16"/>
        <v>11.117370892016</v>
      </c>
      <c r="E201" s="7">
        <f t="shared" si="17"/>
        <v>10.005070136891444</v>
      </c>
      <c r="F201" s="6">
        <f t="shared" si="18"/>
        <v>0.35988034952709896</v>
      </c>
      <c r="G201" s="10">
        <f t="shared" si="19"/>
        <v>-1.0219836652013383</v>
      </c>
    </row>
    <row r="202" spans="1:7">
      <c r="A202" s="6">
        <f t="shared" si="15"/>
        <v>10.7</v>
      </c>
      <c r="B202">
        <v>642</v>
      </c>
      <c r="C202" s="11">
        <v>0.39812206572800002</v>
      </c>
      <c r="D202" s="6">
        <f t="shared" si="16"/>
        <v>11.134741784031998</v>
      </c>
      <c r="E202" s="7">
        <f t="shared" si="17"/>
        <v>10.019136775132054</v>
      </c>
      <c r="F202" s="6">
        <f t="shared" si="18"/>
        <v>0.35898037267229344</v>
      </c>
      <c r="G202" s="10">
        <f t="shared" si="19"/>
        <v>-1.0244875642104625</v>
      </c>
    </row>
    <row r="203" spans="1:7">
      <c r="A203" s="6">
        <f t="shared" si="15"/>
        <v>10.75</v>
      </c>
      <c r="B203">
        <v>645</v>
      </c>
      <c r="C203" s="11">
        <v>0.39624413145499998</v>
      </c>
      <c r="D203" s="6">
        <f t="shared" si="16"/>
        <v>11.169483568082502</v>
      </c>
      <c r="E203" s="7">
        <f t="shared" si="17"/>
        <v>10.047256863653665</v>
      </c>
      <c r="F203" s="6">
        <f t="shared" si="18"/>
        <v>0.35718126272209438</v>
      </c>
      <c r="G203" s="10">
        <f t="shared" si="19"/>
        <v>-1.0295118873408344</v>
      </c>
    </row>
    <row r="204" spans="1:7">
      <c r="A204" s="6">
        <f t="shared" si="15"/>
        <v>10.783333333333333</v>
      </c>
      <c r="B204">
        <v>647</v>
      </c>
      <c r="C204" s="11">
        <v>0.39483568075100001</v>
      </c>
      <c r="D204" s="6">
        <f t="shared" si="16"/>
        <v>11.1955399061065</v>
      </c>
      <c r="E204" s="7">
        <f t="shared" si="17"/>
        <v>10.06833539866798</v>
      </c>
      <c r="F204" s="6">
        <f t="shared" si="18"/>
        <v>0.35583266803147923</v>
      </c>
      <c r="G204" s="10">
        <f t="shared" si="19"/>
        <v>-1.0332946922499759</v>
      </c>
    </row>
    <row r="205" spans="1:7">
      <c r="A205" s="6">
        <f t="shared" si="15"/>
        <v>10.85</v>
      </c>
      <c r="B205">
        <v>651</v>
      </c>
      <c r="C205" s="11">
        <v>0.39248826291099997</v>
      </c>
      <c r="D205" s="6">
        <f t="shared" si="16"/>
        <v>11.238967136146501</v>
      </c>
      <c r="E205" s="7">
        <f t="shared" si="17"/>
        <v>10.103444346432141</v>
      </c>
      <c r="F205" s="6">
        <f t="shared" si="18"/>
        <v>0.35358641417580672</v>
      </c>
      <c r="G205" s="10">
        <f t="shared" si="19"/>
        <v>-1.0396273704052819</v>
      </c>
    </row>
    <row r="206" spans="1:7">
      <c r="A206" s="6">
        <f t="shared" si="15"/>
        <v>10.9</v>
      </c>
      <c r="B206">
        <v>654</v>
      </c>
      <c r="C206" s="11">
        <v>0.39061032863799999</v>
      </c>
      <c r="D206" s="6">
        <f t="shared" si="16"/>
        <v>11.273708920197</v>
      </c>
      <c r="E206" s="7">
        <f t="shared" si="17"/>
        <v>10.131511773623229</v>
      </c>
      <c r="F206" s="6">
        <f t="shared" si="18"/>
        <v>0.35179067347260212</v>
      </c>
      <c r="G206" s="10">
        <f t="shared" si="19"/>
        <v>-1.0447189579095697</v>
      </c>
    </row>
    <row r="207" spans="1:7">
      <c r="A207" s="6">
        <f t="shared" si="15"/>
        <v>10.95</v>
      </c>
      <c r="B207">
        <v>657</v>
      </c>
      <c r="C207" s="11">
        <v>0.38873239436599999</v>
      </c>
      <c r="D207" s="6">
        <f t="shared" si="16"/>
        <v>11.308450704228999</v>
      </c>
      <c r="E207" s="7">
        <f t="shared" si="17"/>
        <v>10.159561679892605</v>
      </c>
      <c r="F207" s="6">
        <f t="shared" si="18"/>
        <v>0.34999605374967346</v>
      </c>
      <c r="G207" s="10">
        <f t="shared" si="19"/>
        <v>-1.0498333995631739</v>
      </c>
    </row>
    <row r="208" spans="1:7">
      <c r="A208" s="6">
        <f t="shared" si="15"/>
        <v>11</v>
      </c>
      <c r="B208">
        <v>660</v>
      </c>
      <c r="C208" s="11">
        <v>0.381220657277</v>
      </c>
      <c r="D208" s="6">
        <f t="shared" si="16"/>
        <v>11.4474178403755</v>
      </c>
      <c r="E208" s="7">
        <f t="shared" si="17"/>
        <v>10.271586423627571</v>
      </c>
      <c r="F208" s="6">
        <f t="shared" si="18"/>
        <v>0.34282876368345677</v>
      </c>
      <c r="G208" s="10">
        <f t="shared" si="19"/>
        <v>-1.0705241877171709</v>
      </c>
    </row>
    <row r="209" spans="1:7">
      <c r="A209" s="6">
        <f t="shared" si="15"/>
        <v>11.05</v>
      </c>
      <c r="B209">
        <v>663</v>
      </c>
      <c r="C209" s="11">
        <v>0.380281690141</v>
      </c>
      <c r="D209" s="6">
        <f t="shared" si="16"/>
        <v>11.464788732391501</v>
      </c>
      <c r="E209" s="7">
        <f t="shared" si="17"/>
        <v>10.285569876166509</v>
      </c>
      <c r="F209" s="6">
        <f t="shared" si="18"/>
        <v>0.34193410901046012</v>
      </c>
      <c r="G209" s="10">
        <f t="shared" si="19"/>
        <v>-1.0731372241936741</v>
      </c>
    </row>
    <row r="210" spans="1:7">
      <c r="A210" s="6">
        <f t="shared" si="15"/>
        <v>11.1</v>
      </c>
      <c r="B210">
        <v>666</v>
      </c>
      <c r="C210" s="11">
        <v>0.37887323943700002</v>
      </c>
      <c r="D210" s="6">
        <f t="shared" si="16"/>
        <v>11.490845070415499</v>
      </c>
      <c r="E210" s="7">
        <f t="shared" si="17"/>
        <v>10.306536884851935</v>
      </c>
      <c r="F210" s="6">
        <f t="shared" si="18"/>
        <v>0.34059264972156528</v>
      </c>
      <c r="G210" s="10">
        <f t="shared" si="19"/>
        <v>-1.0770680913693647</v>
      </c>
    </row>
    <row r="211" spans="1:7">
      <c r="A211" s="6">
        <f t="shared" si="15"/>
        <v>11.15</v>
      </c>
      <c r="B211">
        <v>669</v>
      </c>
      <c r="C211" s="11">
        <v>0.37699530516399998</v>
      </c>
      <c r="D211" s="6">
        <f t="shared" si="16"/>
        <v>11.525586854466001</v>
      </c>
      <c r="E211" s="7">
        <f t="shared" si="17"/>
        <v>10.334477656240608</v>
      </c>
      <c r="F211" s="6">
        <f t="shared" si="18"/>
        <v>0.33880501239663419</v>
      </c>
      <c r="G211" s="10">
        <f t="shared" si="19"/>
        <v>-1.0823305217545434</v>
      </c>
    </row>
    <row r="212" spans="1:7">
      <c r="A212" s="6">
        <f t="shared" si="15"/>
        <v>11.2</v>
      </c>
      <c r="B212">
        <v>672</v>
      </c>
      <c r="C212" s="11">
        <v>0.37511737089199998</v>
      </c>
      <c r="D212" s="6">
        <f t="shared" si="16"/>
        <v>11.560328638498</v>
      </c>
      <c r="E212" s="7">
        <f t="shared" si="17"/>
        <v>10.362401025151412</v>
      </c>
      <c r="F212" s="6">
        <f t="shared" si="18"/>
        <v>0.33701848847399801</v>
      </c>
      <c r="G212" s="10">
        <f t="shared" si="19"/>
        <v>-1.0876174881939897</v>
      </c>
    </row>
    <row r="213" spans="1:7">
      <c r="A213" s="6">
        <f t="shared" si="15"/>
        <v>11.25</v>
      </c>
      <c r="B213">
        <v>675</v>
      </c>
      <c r="C213" s="11">
        <v>0.37323943661999998</v>
      </c>
      <c r="D213" s="6">
        <f t="shared" si="16"/>
        <v>11.59507042253</v>
      </c>
      <c r="E213" s="7">
        <f t="shared" si="17"/>
        <v>10.390307007852439</v>
      </c>
      <c r="F213" s="6">
        <f t="shared" si="18"/>
        <v>0.33523307691283183</v>
      </c>
      <c r="G213" s="10">
        <f t="shared" si="19"/>
        <v>-1.0929292371016701</v>
      </c>
    </row>
    <row r="214" spans="1:7">
      <c r="A214" s="6">
        <f t="shared" si="15"/>
        <v>11.3</v>
      </c>
      <c r="B214">
        <v>678</v>
      </c>
      <c r="C214" s="11">
        <v>0.37183098591500002</v>
      </c>
      <c r="D214" s="6">
        <f t="shared" si="16"/>
        <v>11.621126760572499</v>
      </c>
      <c r="E214" s="7">
        <f t="shared" si="17"/>
        <v>10.411225094958803</v>
      </c>
      <c r="F214" s="6">
        <f t="shared" si="18"/>
        <v>0.33389474760340354</v>
      </c>
      <c r="G214" s="10">
        <f t="shared" si="19"/>
        <v>-1.0969294626042807</v>
      </c>
    </row>
    <row r="215" spans="1:7">
      <c r="A215" s="6">
        <f t="shared" si="15"/>
        <v>11.366666666666667</v>
      </c>
      <c r="B215">
        <v>682</v>
      </c>
      <c r="C215" s="11">
        <v>0.36338028168999997</v>
      </c>
      <c r="D215" s="6">
        <f t="shared" si="16"/>
        <v>11.777464788734999</v>
      </c>
      <c r="E215" s="7">
        <f t="shared" si="17"/>
        <v>10.536528817320196</v>
      </c>
      <c r="F215" s="6">
        <f t="shared" si="18"/>
        <v>0.32587787477158059</v>
      </c>
      <c r="G215" s="10">
        <f t="shared" si="19"/>
        <v>-1.1212325850670966</v>
      </c>
    </row>
    <row r="216" spans="1:7">
      <c r="A216" s="6">
        <f t="shared" si="15"/>
        <v>11.433333333333334</v>
      </c>
      <c r="B216">
        <v>686</v>
      </c>
      <c r="C216" s="11">
        <v>0.36244131455400003</v>
      </c>
      <c r="D216" s="6">
        <f t="shared" si="16"/>
        <v>11.794835680751</v>
      </c>
      <c r="E216" s="7">
        <f t="shared" si="17"/>
        <v>10.550429819882863</v>
      </c>
      <c r="F216" s="6">
        <f t="shared" si="18"/>
        <v>0.32498849520902989</v>
      </c>
      <c r="G216" s="10">
        <f t="shared" si="19"/>
        <v>-1.1239654966358026</v>
      </c>
    </row>
    <row r="217" spans="1:7">
      <c r="A217" s="6">
        <f t="shared" si="15"/>
        <v>11.5</v>
      </c>
      <c r="B217">
        <v>690</v>
      </c>
      <c r="C217" s="11">
        <v>0.35962441314600002</v>
      </c>
      <c r="D217" s="6">
        <f t="shared" si="16"/>
        <v>11.846948356799</v>
      </c>
      <c r="E217" s="7">
        <f t="shared" si="17"/>
        <v>10.59210692008017</v>
      </c>
      <c r="F217" s="6">
        <f t="shared" si="18"/>
        <v>0.32232201407036665</v>
      </c>
      <c r="G217" s="10">
        <f t="shared" si="19"/>
        <v>-1.1322041894515085</v>
      </c>
    </row>
    <row r="218" spans="1:7">
      <c r="A218" s="6">
        <f t="shared" si="15"/>
        <v>11.566666666666666</v>
      </c>
      <c r="B218">
        <v>694</v>
      </c>
      <c r="C218" s="11">
        <v>0.35774647887299998</v>
      </c>
      <c r="D218" s="6">
        <f t="shared" si="16"/>
        <v>11.8816901408495</v>
      </c>
      <c r="E218" s="7">
        <f t="shared" si="17"/>
        <v>10.619870084096393</v>
      </c>
      <c r="F218" s="6">
        <f t="shared" si="18"/>
        <v>0.32054573998103697</v>
      </c>
      <c r="G218" s="10">
        <f t="shared" si="19"/>
        <v>-1.1377302983547373</v>
      </c>
    </row>
    <row r="219" spans="1:7">
      <c r="A219" s="6">
        <f t="shared" si="15"/>
        <v>11.616666666666667</v>
      </c>
      <c r="B219">
        <v>697</v>
      </c>
      <c r="C219" s="11">
        <v>0.35586854460099998</v>
      </c>
      <c r="D219" s="6">
        <f t="shared" si="16"/>
        <v>11.9164319248815</v>
      </c>
      <c r="E219" s="7">
        <f t="shared" si="17"/>
        <v>10.647616011275119</v>
      </c>
      <c r="F219" s="6">
        <f t="shared" si="18"/>
        <v>0.31877056869640957</v>
      </c>
      <c r="G219" s="10">
        <f t="shared" si="19"/>
        <v>-1.1432836553477854</v>
      </c>
    </row>
    <row r="220" spans="1:7">
      <c r="A220" s="6">
        <f t="shared" si="15"/>
        <v>11.683333333333334</v>
      </c>
      <c r="B220">
        <v>701</v>
      </c>
      <c r="C220" s="11">
        <v>0.34929577464799999</v>
      </c>
      <c r="D220" s="6">
        <f t="shared" si="16"/>
        <v>12.038028169012001</v>
      </c>
      <c r="E220" s="7">
        <f t="shared" si="17"/>
        <v>10.744591247939809</v>
      </c>
      <c r="F220" s="6">
        <f t="shared" si="18"/>
        <v>0.31256613896738272</v>
      </c>
      <c r="G220" s="10">
        <f t="shared" si="19"/>
        <v>-1.1629391875036352</v>
      </c>
    </row>
    <row r="221" spans="1:7">
      <c r="A221" s="6">
        <f t="shared" si="15"/>
        <v>11.75</v>
      </c>
      <c r="B221">
        <v>705</v>
      </c>
      <c r="C221" s="11">
        <v>0.34694835680800001</v>
      </c>
      <c r="D221" s="6">
        <f t="shared" si="16"/>
        <v>12.081455399052</v>
      </c>
      <c r="E221" s="7">
        <f t="shared" si="17"/>
        <v>10.779174267533813</v>
      </c>
      <c r="F221" s="6">
        <f t="shared" si="18"/>
        <v>0.31035353374703695</v>
      </c>
      <c r="G221" s="10">
        <f t="shared" si="19"/>
        <v>-1.170043199858841</v>
      </c>
    </row>
    <row r="222" spans="1:7">
      <c r="A222" s="6">
        <f t="shared" si="15"/>
        <v>11.833333333333334</v>
      </c>
      <c r="B222">
        <v>710</v>
      </c>
      <c r="C222" s="11">
        <v>0.344600938967</v>
      </c>
      <c r="D222" s="6">
        <f t="shared" si="16"/>
        <v>12.1248826291105</v>
      </c>
      <c r="E222" s="7">
        <f t="shared" si="17"/>
        <v>10.813730498356454</v>
      </c>
      <c r="F222" s="6">
        <f t="shared" si="18"/>
        <v>0.30814264245959988</v>
      </c>
      <c r="G222" s="10">
        <f t="shared" si="19"/>
        <v>-1.1771924783489542</v>
      </c>
    </row>
    <row r="223" spans="1:7">
      <c r="A223" s="6">
        <f t="shared" si="15"/>
        <v>11.866666666666667</v>
      </c>
      <c r="B223">
        <v>712</v>
      </c>
      <c r="C223" s="11">
        <v>0.34225352112700003</v>
      </c>
      <c r="D223" s="6">
        <f t="shared" si="16"/>
        <v>12.168309859150501</v>
      </c>
      <c r="E223" s="7">
        <f t="shared" si="17"/>
        <v>10.848259971493036</v>
      </c>
      <c r="F223" s="6">
        <f t="shared" si="18"/>
        <v>0.30593346311624853</v>
      </c>
      <c r="G223" s="10">
        <f t="shared" si="19"/>
        <v>-1.1843876414700072</v>
      </c>
    </row>
    <row r="224" spans="1:7">
      <c r="A224" s="6">
        <f t="shared" si="15"/>
        <v>11.966666666666667</v>
      </c>
      <c r="B224">
        <v>718</v>
      </c>
      <c r="C224" s="11">
        <v>0.33943661971799999</v>
      </c>
      <c r="D224" s="6">
        <f t="shared" si="16"/>
        <v>12.220422535217001</v>
      </c>
      <c r="E224" s="7">
        <f t="shared" si="17"/>
        <v>10.889660062883822</v>
      </c>
      <c r="F224" s="6">
        <f t="shared" si="18"/>
        <v>0.30328470486987708</v>
      </c>
      <c r="G224" s="10">
        <f t="shared" si="19"/>
        <v>-1.1930832946067422</v>
      </c>
    </row>
    <row r="225" spans="1:7">
      <c r="A225" s="6">
        <f t="shared" si="15"/>
        <v>12.033333333333333</v>
      </c>
      <c r="B225">
        <v>722</v>
      </c>
      <c r="C225" s="11">
        <v>0.33755868544599998</v>
      </c>
      <c r="D225" s="6">
        <f t="shared" si="16"/>
        <v>12.255164319249001</v>
      </c>
      <c r="E225" s="7">
        <f t="shared" si="17"/>
        <v>10.917238768985117</v>
      </c>
      <c r="F225" s="6">
        <f t="shared" si="18"/>
        <v>0.30152023231061315</v>
      </c>
      <c r="G225" s="10">
        <f t="shared" si="19"/>
        <v>-1.1989181595585328</v>
      </c>
    </row>
    <row r="226" spans="1:7">
      <c r="A226" s="6">
        <f t="shared" si="15"/>
        <v>12.15</v>
      </c>
      <c r="B226">
        <v>729</v>
      </c>
      <c r="C226" s="11">
        <v>0.32863849765300002</v>
      </c>
      <c r="D226" s="6">
        <f t="shared" si="16"/>
        <v>12.420187793419499</v>
      </c>
      <c r="E226" s="7">
        <f t="shared" si="17"/>
        <v>11.048004844327892</v>
      </c>
      <c r="F226" s="6">
        <f t="shared" si="18"/>
        <v>0.2931538807211842</v>
      </c>
      <c r="G226" s="10">
        <f t="shared" si="19"/>
        <v>-1.2270576176544716</v>
      </c>
    </row>
    <row r="227" spans="1:7">
      <c r="A227" s="6">
        <f t="shared" si="15"/>
        <v>12.25</v>
      </c>
      <c r="B227">
        <v>735</v>
      </c>
      <c r="C227" s="11">
        <v>0.32582159624399998</v>
      </c>
      <c r="D227" s="6">
        <f t="shared" si="16"/>
        <v>12.472300469486001</v>
      </c>
      <c r="E227" s="7">
        <f t="shared" si="17"/>
        <v>11.089219672242558</v>
      </c>
      <c r="F227" s="6">
        <f t="shared" si="18"/>
        <v>0.29051697554430211</v>
      </c>
      <c r="G227" s="10">
        <f t="shared" si="19"/>
        <v>-1.2360932687888517</v>
      </c>
    </row>
    <row r="228" spans="1:7">
      <c r="A228" s="6">
        <f t="shared" si="15"/>
        <v>12.35</v>
      </c>
      <c r="B228">
        <v>741</v>
      </c>
      <c r="C228" s="11">
        <v>0.32206572770000003</v>
      </c>
      <c r="D228" s="6">
        <f t="shared" si="16"/>
        <v>12.541784037549998</v>
      </c>
      <c r="E228" s="7">
        <f t="shared" si="17"/>
        <v>11.144113401796957</v>
      </c>
      <c r="F228" s="6">
        <f t="shared" si="18"/>
        <v>0.28700490071676538</v>
      </c>
      <c r="G228" s="10">
        <f t="shared" si="19"/>
        <v>-1.2482559877001314</v>
      </c>
    </row>
    <row r="229" spans="1:7">
      <c r="A229" s="6">
        <f t="shared" si="15"/>
        <v>12.466666666666667</v>
      </c>
      <c r="B229">
        <v>748</v>
      </c>
      <c r="C229" s="11">
        <v>0.31314553990600003</v>
      </c>
      <c r="D229" s="6">
        <f t="shared" si="16"/>
        <v>12.706807511738999</v>
      </c>
      <c r="E229" s="7">
        <f t="shared" si="17"/>
        <v>11.274214745560528</v>
      </c>
      <c r="F229" s="6">
        <f t="shared" si="18"/>
        <v>0.27868107833905775</v>
      </c>
      <c r="G229" s="10">
        <f t="shared" si="19"/>
        <v>-1.2776872393750793</v>
      </c>
    </row>
    <row r="230" spans="1:7">
      <c r="A230" s="6">
        <f t="shared" si="15"/>
        <v>12.516666666666667</v>
      </c>
      <c r="B230">
        <v>751</v>
      </c>
      <c r="C230" s="11">
        <v>0.31220657277000002</v>
      </c>
      <c r="D230" s="6">
        <f t="shared" si="16"/>
        <v>12.724178403754999</v>
      </c>
      <c r="E230" s="7">
        <f t="shared" si="17"/>
        <v>11.287887464727921</v>
      </c>
      <c r="F230" s="6">
        <f t="shared" si="18"/>
        <v>0.27780630424005626</v>
      </c>
      <c r="G230" s="10">
        <f t="shared" si="19"/>
        <v>-1.2808311554706595</v>
      </c>
    </row>
    <row r="231" spans="1:7">
      <c r="A231" s="6">
        <f t="shared" si="15"/>
        <v>12.566666666666666</v>
      </c>
      <c r="B231">
        <v>754</v>
      </c>
      <c r="C231" s="11">
        <v>0.31032863849800002</v>
      </c>
      <c r="D231" s="6">
        <f t="shared" si="16"/>
        <v>12.758920187787</v>
      </c>
      <c r="E231" s="7">
        <f t="shared" si="17"/>
        <v>11.315220265091655</v>
      </c>
      <c r="F231" s="6">
        <f t="shared" si="18"/>
        <v>0.27605756461345776</v>
      </c>
      <c r="G231" s="10">
        <f t="shared" si="19"/>
        <v>-1.2871458675720875</v>
      </c>
    </row>
    <row r="232" spans="1:7">
      <c r="A232" s="6">
        <f t="shared" si="15"/>
        <v>12.633333333333333</v>
      </c>
      <c r="B232">
        <v>758</v>
      </c>
      <c r="C232" s="11">
        <v>0.30563380281699998</v>
      </c>
      <c r="D232" s="6">
        <f t="shared" si="16"/>
        <v>12.8457746478855</v>
      </c>
      <c r="E232" s="7">
        <f t="shared" si="17"/>
        <v>11.383478635304138</v>
      </c>
      <c r="F232" s="6">
        <f t="shared" si="18"/>
        <v>0.27169042640408586</v>
      </c>
      <c r="G232" s="10">
        <f t="shared" si="19"/>
        <v>-1.3030919990775687</v>
      </c>
    </row>
    <row r="233" spans="1:7">
      <c r="A233" s="6">
        <f t="shared" si="15"/>
        <v>12.666666666666666</v>
      </c>
      <c r="B233">
        <v>760</v>
      </c>
      <c r="C233" s="11">
        <v>0.30610328638500001</v>
      </c>
      <c r="D233" s="6">
        <f t="shared" si="16"/>
        <v>12.8370892018775</v>
      </c>
      <c r="E233" s="7">
        <f t="shared" si="17"/>
        <v>11.376657526950725</v>
      </c>
      <c r="F233" s="6">
        <f t="shared" si="18"/>
        <v>0.27212683768709378</v>
      </c>
      <c r="G233" s="10">
        <f t="shared" si="19"/>
        <v>-1.3014870063511232</v>
      </c>
    </row>
    <row r="234" spans="1:7">
      <c r="A234" s="6">
        <f t="shared" si="15"/>
        <v>12.733333333333333</v>
      </c>
      <c r="B234">
        <v>764</v>
      </c>
      <c r="C234" s="11">
        <v>0.304225352113</v>
      </c>
      <c r="D234" s="6">
        <f t="shared" si="16"/>
        <v>12.871830985909501</v>
      </c>
      <c r="E234" s="7">
        <f t="shared" si="17"/>
        <v>11.40393566178294</v>
      </c>
      <c r="F234" s="6">
        <f t="shared" si="18"/>
        <v>0.27038159553532054</v>
      </c>
      <c r="G234" s="10">
        <f t="shared" si="19"/>
        <v>-1.3079210009784434</v>
      </c>
    </row>
    <row r="235" spans="1:7">
      <c r="A235" s="6">
        <f t="shared" si="15"/>
        <v>12.8</v>
      </c>
      <c r="B235">
        <v>768</v>
      </c>
      <c r="C235" s="11">
        <v>0.30281690140799999</v>
      </c>
      <c r="D235" s="6">
        <f t="shared" si="16"/>
        <v>12.897887323952</v>
      </c>
      <c r="E235" s="7">
        <f t="shared" si="17"/>
        <v>11.424383245491992</v>
      </c>
      <c r="F235" s="6">
        <f t="shared" si="18"/>
        <v>0.26907336881049321</v>
      </c>
      <c r="G235" s="10">
        <f t="shared" si="19"/>
        <v>-1.3127711900614549</v>
      </c>
    </row>
    <row r="236" spans="1:7">
      <c r="A236" s="6">
        <f t="shared" si="15"/>
        <v>12.85</v>
      </c>
      <c r="B236">
        <v>771</v>
      </c>
      <c r="C236" s="11">
        <v>0.29483568075099997</v>
      </c>
      <c r="D236" s="6">
        <f t="shared" si="16"/>
        <v>13.045539906106502</v>
      </c>
      <c r="E236" s="7">
        <f t="shared" si="17"/>
        <v>11.540074837929813</v>
      </c>
      <c r="F236" s="6">
        <f t="shared" si="18"/>
        <v>0.26167147550033187</v>
      </c>
      <c r="G236" s="10">
        <f t="shared" si="19"/>
        <v>-1.3406654723284317</v>
      </c>
    </row>
    <row r="237" spans="1:7">
      <c r="A237" s="6">
        <f t="shared" si="15"/>
        <v>12.9</v>
      </c>
      <c r="B237">
        <v>774</v>
      </c>
      <c r="C237" s="11">
        <v>0.29389671361500003</v>
      </c>
      <c r="D237" s="6">
        <f t="shared" si="16"/>
        <v>13.062910798122498</v>
      </c>
      <c r="E237" s="7">
        <f t="shared" si="17"/>
        <v>11.553665747600245</v>
      </c>
      <c r="F237" s="6">
        <f t="shared" si="18"/>
        <v>0.26080193553421338</v>
      </c>
      <c r="G237" s="10">
        <f t="shared" si="19"/>
        <v>-1.3439940274302868</v>
      </c>
    </row>
    <row r="238" spans="1:7">
      <c r="A238" s="6">
        <f t="shared" si="15"/>
        <v>12.966666666666667</v>
      </c>
      <c r="B238">
        <v>778</v>
      </c>
      <c r="C238" s="11">
        <v>0.29201877934300002</v>
      </c>
      <c r="D238" s="6">
        <f t="shared" si="16"/>
        <v>13.097652582154499</v>
      </c>
      <c r="E238" s="7">
        <f t="shared" si="17"/>
        <v>11.58083504221303</v>
      </c>
      <c r="F238" s="6">
        <f t="shared" si="18"/>
        <v>0.25906365692814909</v>
      </c>
      <c r="G238" s="10">
        <f t="shared" si="19"/>
        <v>-1.350681467836105</v>
      </c>
    </row>
    <row r="239" spans="1:7">
      <c r="A239" s="6">
        <f t="shared" si="15"/>
        <v>13.016666666666667</v>
      </c>
      <c r="B239">
        <v>781</v>
      </c>
      <c r="C239" s="11">
        <v>0.29061032863800002</v>
      </c>
      <c r="D239" s="6">
        <f t="shared" si="16"/>
        <v>13.123708920197</v>
      </c>
      <c r="E239" s="7">
        <f t="shared" si="17"/>
        <v>11.601201061622817</v>
      </c>
      <c r="F239" s="6">
        <f t="shared" si="18"/>
        <v>0.25776064864857223</v>
      </c>
      <c r="G239" s="10">
        <f t="shared" si="19"/>
        <v>-1.3557238430739722</v>
      </c>
    </row>
    <row r="240" spans="1:7">
      <c r="A240" s="6">
        <f t="shared" si="15"/>
        <v>13.066666666666666</v>
      </c>
      <c r="B240">
        <v>784</v>
      </c>
      <c r="C240" s="11">
        <v>0.28873239436600001</v>
      </c>
      <c r="D240" s="6">
        <f t="shared" si="16"/>
        <v>13.158450704229001</v>
      </c>
      <c r="E240" s="7">
        <f t="shared" si="17"/>
        <v>11.628341164392806</v>
      </c>
      <c r="F240" s="6">
        <f t="shared" si="18"/>
        <v>0.25602423772278915</v>
      </c>
      <c r="G240" s="10">
        <f t="shared" si="19"/>
        <v>-1.3624831603796657</v>
      </c>
    </row>
    <row r="241" spans="1:7">
      <c r="A241" s="6">
        <f t="shared" si="15"/>
        <v>13.116666666666667</v>
      </c>
      <c r="B241">
        <v>787</v>
      </c>
      <c r="C241" s="11">
        <v>0.28732394366199998</v>
      </c>
      <c r="D241" s="6">
        <f t="shared" si="16"/>
        <v>13.184507042252999</v>
      </c>
      <c r="E241" s="7">
        <f t="shared" si="17"/>
        <v>11.648685307549274</v>
      </c>
      <c r="F241" s="6">
        <f t="shared" si="18"/>
        <v>0.25472262907554233</v>
      </c>
      <c r="G241" s="10">
        <f t="shared" si="19"/>
        <v>-1.3675800549458796</v>
      </c>
    </row>
    <row r="242" spans="1:7">
      <c r="A242" s="6">
        <f t="shared" si="15"/>
        <v>13.166666666666666</v>
      </c>
      <c r="B242">
        <v>790</v>
      </c>
      <c r="C242" s="11">
        <v>0.28075117370899999</v>
      </c>
      <c r="D242" s="6">
        <f t="shared" si="16"/>
        <v>13.3061032863835</v>
      </c>
      <c r="E242" s="7">
        <f t="shared" si="17"/>
        <v>11.743500923998816</v>
      </c>
      <c r="F242" s="6">
        <f t="shared" si="18"/>
        <v>0.24865637082541167</v>
      </c>
      <c r="G242" s="10">
        <f t="shared" si="19"/>
        <v>-1.3916833724910154</v>
      </c>
    </row>
    <row r="243" spans="1:7">
      <c r="A243" s="6">
        <f t="shared" si="15"/>
        <v>13.233333333333333</v>
      </c>
      <c r="B243">
        <v>794</v>
      </c>
      <c r="C243" s="11">
        <v>0.27840375586900001</v>
      </c>
      <c r="D243" s="6">
        <f t="shared" si="16"/>
        <v>13.349530516423499</v>
      </c>
      <c r="E243" s="7">
        <f t="shared" si="17"/>
        <v>11.77731434404949</v>
      </c>
      <c r="F243" s="6">
        <f t="shared" si="18"/>
        <v>0.24649300421948245</v>
      </c>
      <c r="G243" s="10">
        <f t="shared" si="19"/>
        <v>-1.4004216663504718</v>
      </c>
    </row>
    <row r="244" spans="1:7">
      <c r="A244" s="6">
        <f t="shared" si="15"/>
        <v>13.283333333333333</v>
      </c>
      <c r="B244">
        <v>797</v>
      </c>
      <c r="C244" s="11">
        <v>0.27699530516400001</v>
      </c>
      <c r="D244" s="6">
        <f t="shared" si="16"/>
        <v>13.375586854466</v>
      </c>
      <c r="E244" s="7">
        <f t="shared" si="17"/>
        <v>11.797589962321876</v>
      </c>
      <c r="F244" s="6">
        <f t="shared" si="18"/>
        <v>0.24519577976187618</v>
      </c>
      <c r="G244" s="10">
        <f t="shared" si="19"/>
        <v>-1.4056982864797967</v>
      </c>
    </row>
    <row r="245" spans="1:7">
      <c r="A245" s="6">
        <f t="shared" si="15"/>
        <v>13.333333333333334</v>
      </c>
      <c r="B245">
        <v>800</v>
      </c>
      <c r="C245" s="11">
        <v>0.27558685445999997</v>
      </c>
      <c r="D245" s="6">
        <f t="shared" si="16"/>
        <v>13.401643192490001</v>
      </c>
      <c r="E245" s="7">
        <f t="shared" si="17"/>
        <v>11.81785626310706</v>
      </c>
      <c r="F245" s="6">
        <f t="shared" si="18"/>
        <v>0.2438991514326897</v>
      </c>
      <c r="G245" s="10">
        <f t="shared" si="19"/>
        <v>-1.4110004529270785</v>
      </c>
    </row>
    <row r="246" spans="1:7">
      <c r="A246" s="6">
        <f t="shared" si="15"/>
        <v>13.383333333333333</v>
      </c>
      <c r="B246">
        <v>803</v>
      </c>
      <c r="C246" s="11">
        <v>0.27370892018800003</v>
      </c>
      <c r="D246" s="6">
        <f t="shared" si="16"/>
        <v>13.436384976522</v>
      </c>
      <c r="E246" s="7">
        <f t="shared" si="17"/>
        <v>11.844863514738185</v>
      </c>
      <c r="F246" s="6">
        <f t="shared" si="18"/>
        <v>0.24217124025987305</v>
      </c>
      <c r="G246" s="10">
        <f t="shared" si="19"/>
        <v>-1.4181101986797515</v>
      </c>
    </row>
    <row r="247" spans="1:7">
      <c r="A247" s="6">
        <f t="shared" si="15"/>
        <v>13.45</v>
      </c>
      <c r="B247">
        <v>807</v>
      </c>
      <c r="C247" s="11">
        <v>0.27089201877899999</v>
      </c>
      <c r="D247" s="6">
        <f t="shared" si="16"/>
        <v>13.488497652588499</v>
      </c>
      <c r="E247" s="7">
        <f t="shared" si="17"/>
        <v>11.885343388613309</v>
      </c>
      <c r="F247" s="6">
        <f t="shared" si="18"/>
        <v>0.239581357094478</v>
      </c>
      <c r="G247" s="10">
        <f t="shared" si="19"/>
        <v>-1.4288622242218421</v>
      </c>
    </row>
    <row r="248" spans="1:7">
      <c r="A248" s="6">
        <f t="shared" si="15"/>
        <v>13.516666666666667</v>
      </c>
      <c r="B248">
        <v>811</v>
      </c>
      <c r="C248" s="11">
        <v>0.26948356807500001</v>
      </c>
      <c r="D248" s="6">
        <f t="shared" si="16"/>
        <v>13.5145539906125</v>
      </c>
      <c r="E248" s="7">
        <f t="shared" si="17"/>
        <v>11.90556938780743</v>
      </c>
      <c r="F248" s="6">
        <f t="shared" si="18"/>
        <v>0.23828730724200706</v>
      </c>
      <c r="G248" s="10">
        <f t="shared" si="19"/>
        <v>-1.4342781600727283</v>
      </c>
    </row>
    <row r="249" spans="1:7">
      <c r="A249" s="6">
        <f t="shared" si="15"/>
        <v>13.583333333333334</v>
      </c>
      <c r="B249">
        <v>815</v>
      </c>
      <c r="C249" s="11">
        <v>0.26197183098600002</v>
      </c>
      <c r="D249" s="6">
        <f t="shared" si="16"/>
        <v>13.653521126758999</v>
      </c>
      <c r="E249" s="7">
        <f t="shared" si="17"/>
        <v>12.013284754751311</v>
      </c>
      <c r="F249" s="6">
        <f t="shared" si="18"/>
        <v>0.2313957290626161</v>
      </c>
      <c r="G249" s="10">
        <f t="shared" si="19"/>
        <v>-1.463625921339236</v>
      </c>
    </row>
    <row r="250" spans="1:7">
      <c r="A250" s="6">
        <f t="shared" si="15"/>
        <v>13.65</v>
      </c>
      <c r="B250">
        <v>819</v>
      </c>
      <c r="C250" s="11">
        <v>0.25962441314599999</v>
      </c>
      <c r="D250" s="6">
        <f t="shared" si="16"/>
        <v>13.696948356799</v>
      </c>
      <c r="E250" s="7">
        <f t="shared" si="17"/>
        <v>12.046891807347205</v>
      </c>
      <c r="F250" s="6">
        <f t="shared" si="18"/>
        <v>0.22924556574873933</v>
      </c>
      <c r="G250" s="10">
        <f t="shared" si="19"/>
        <v>-1.472961510459067</v>
      </c>
    </row>
    <row r="251" spans="1:7">
      <c r="A251" s="6">
        <f t="shared" si="15"/>
        <v>13.733333333333333</v>
      </c>
      <c r="B251">
        <v>824</v>
      </c>
      <c r="C251" s="11">
        <v>0.25821596244099998</v>
      </c>
      <c r="D251" s="6">
        <f t="shared" si="16"/>
        <v>13.723004694841499</v>
      </c>
      <c r="E251" s="7">
        <f t="shared" si="17"/>
        <v>12.06704371878417</v>
      </c>
      <c r="F251" s="6">
        <f t="shared" si="18"/>
        <v>0.22795625599589447</v>
      </c>
      <c r="G251" s="10">
        <f t="shared" si="19"/>
        <v>-1.4786015281022462</v>
      </c>
    </row>
    <row r="252" spans="1:7">
      <c r="A252" s="6">
        <f t="shared" si="15"/>
        <v>13.783333333333333</v>
      </c>
      <c r="B252">
        <v>827</v>
      </c>
      <c r="C252" s="11">
        <v>0.25633802816899998</v>
      </c>
      <c r="D252" s="6">
        <f t="shared" si="16"/>
        <v>13.7577464788735</v>
      </c>
      <c r="E252" s="7">
        <f t="shared" si="17"/>
        <v>12.093898573692753</v>
      </c>
      <c r="F252" s="6">
        <f t="shared" si="18"/>
        <v>0.226238095093234</v>
      </c>
      <c r="G252" s="10">
        <f t="shared" si="19"/>
        <v>-1.486167316158943</v>
      </c>
    </row>
    <row r="253" spans="1:7">
      <c r="A253" s="6">
        <f t="shared" si="15"/>
        <v>13.833333333333334</v>
      </c>
      <c r="B253">
        <v>830</v>
      </c>
      <c r="C253" s="11">
        <v>0.254929577465</v>
      </c>
      <c r="D253" s="6">
        <f t="shared" si="16"/>
        <v>13.7838028168975</v>
      </c>
      <c r="E253" s="7">
        <f t="shared" si="17"/>
        <v>12.114028952854202</v>
      </c>
      <c r="F253" s="6">
        <f t="shared" si="18"/>
        <v>0.22495016296518225</v>
      </c>
      <c r="G253" s="10">
        <f t="shared" si="19"/>
        <v>-1.4918763992445303</v>
      </c>
    </row>
    <row r="254" spans="1:7">
      <c r="A254" s="6">
        <f t="shared" si="15"/>
        <v>13.933333333333334</v>
      </c>
      <c r="B254">
        <v>836</v>
      </c>
      <c r="C254" s="11">
        <v>0.25258215962399999</v>
      </c>
      <c r="D254" s="6">
        <f t="shared" si="16"/>
        <v>13.827230046956</v>
      </c>
      <c r="E254" s="7">
        <f t="shared" si="17"/>
        <v>12.147559104488435</v>
      </c>
      <c r="F254" s="6">
        <f t="shared" si="18"/>
        <v>0.2228049197384239</v>
      </c>
      <c r="G254" s="10">
        <f t="shared" si="19"/>
        <v>-1.5014586897615605</v>
      </c>
    </row>
    <row r="255" spans="1:7">
      <c r="A255" s="6">
        <f t="shared" si="15"/>
        <v>14.016666666666667</v>
      </c>
      <c r="B255">
        <v>841</v>
      </c>
      <c r="C255" s="11">
        <v>0.244600938967</v>
      </c>
      <c r="D255" s="6">
        <f t="shared" si="16"/>
        <v>13.9748826291105</v>
      </c>
      <c r="E255" s="7">
        <f t="shared" si="17"/>
        <v>12.261370493871562</v>
      </c>
      <c r="F255" s="6">
        <f t="shared" si="18"/>
        <v>0.21552332092952264</v>
      </c>
      <c r="G255" s="10">
        <f t="shared" si="19"/>
        <v>-1.5346861575230484</v>
      </c>
    </row>
    <row r="256" spans="1:7">
      <c r="A256" s="6">
        <f t="shared" si="15"/>
        <v>14.733333333333333</v>
      </c>
      <c r="B256">
        <v>884</v>
      </c>
      <c r="C256" s="11">
        <v>0.22065727699500001</v>
      </c>
      <c r="D256" s="6">
        <f t="shared" si="16"/>
        <v>14.417840375592501</v>
      </c>
      <c r="E256" s="7">
        <f t="shared" si="17"/>
        <v>12.601042222317718</v>
      </c>
      <c r="F256" s="6">
        <f t="shared" si="18"/>
        <v>0.19379128456060671</v>
      </c>
      <c r="G256" s="10">
        <f t="shared" si="19"/>
        <v>-1.6409735518442097</v>
      </c>
    </row>
    <row r="257" spans="1:7">
      <c r="A257" s="6">
        <f t="shared" si="15"/>
        <v>14.783333333333333</v>
      </c>
      <c r="B257">
        <v>887</v>
      </c>
      <c r="C257" s="11">
        <v>0.21971830985900001</v>
      </c>
      <c r="D257" s="6">
        <f t="shared" si="16"/>
        <v>14.4352112676085</v>
      </c>
      <c r="E257" s="7">
        <f t="shared" si="17"/>
        <v>12.6143090991911</v>
      </c>
      <c r="F257" s="6">
        <f t="shared" si="18"/>
        <v>0.1929424760594306</v>
      </c>
      <c r="G257" s="10">
        <f t="shared" si="19"/>
        <v>-1.6453631860089701</v>
      </c>
    </row>
    <row r="258" spans="1:7">
      <c r="A258" s="6">
        <f t="shared" si="15"/>
        <v>14.833333333333334</v>
      </c>
      <c r="B258">
        <v>890</v>
      </c>
      <c r="C258" s="11">
        <v>0.21784037558700001</v>
      </c>
      <c r="D258" s="6">
        <f t="shared" si="16"/>
        <v>14.4699530516405</v>
      </c>
      <c r="E258" s="7">
        <f t="shared" si="17"/>
        <v>12.640830773393184</v>
      </c>
      <c r="F258" s="6">
        <f t="shared" si="18"/>
        <v>0.1912456319006281</v>
      </c>
      <c r="G258" s="10">
        <f t="shared" si="19"/>
        <v>-1.6541966462716005</v>
      </c>
    </row>
    <row r="259" spans="1:7">
      <c r="A259" s="6">
        <f t="shared" ref="A259:A322" si="20">B259/60</f>
        <v>14.883333333333333</v>
      </c>
      <c r="B259">
        <v>893</v>
      </c>
      <c r="C259" s="11">
        <v>0.215962441315</v>
      </c>
      <c r="D259" s="6">
        <f t="shared" ref="D259:D322" si="21">18.5-18.5*C259</f>
        <v>14.504694835672499</v>
      </c>
      <c r="E259" s="7">
        <f t="shared" ref="E259:E322" si="22">D259/(100+D259)*100</f>
        <v>12.667336353752495</v>
      </c>
      <c r="F259" s="6">
        <f t="shared" ref="F259:F322" si="23">(15.63-E259)/15.63</f>
        <v>0.18954981741826654</v>
      </c>
      <c r="G259" s="10">
        <f t="shared" ref="G259:G322" si="24">LN(F259)</f>
        <v>-1.6631034002581018</v>
      </c>
    </row>
    <row r="260" spans="1:7">
      <c r="A260" s="6">
        <f t="shared" si="20"/>
        <v>14.966666666666667</v>
      </c>
      <c r="B260">
        <v>898</v>
      </c>
      <c r="C260" s="11">
        <v>0.20938967136200001</v>
      </c>
      <c r="D260" s="6">
        <f t="shared" si="21"/>
        <v>14.626291079803</v>
      </c>
      <c r="E260" s="7">
        <f t="shared" si="22"/>
        <v>12.759979357283886</v>
      </c>
      <c r="F260" s="6">
        <f t="shared" si="23"/>
        <v>0.18362256191401888</v>
      </c>
      <c r="G260" s="10">
        <f t="shared" si="24"/>
        <v>-1.6948729221037098</v>
      </c>
    </row>
    <row r="261" spans="1:7">
      <c r="A261" s="6">
        <f t="shared" si="20"/>
        <v>15.166666666666666</v>
      </c>
      <c r="B261">
        <v>910</v>
      </c>
      <c r="C261" s="11">
        <v>0.204694835681</v>
      </c>
      <c r="D261" s="6">
        <f t="shared" si="21"/>
        <v>14.7131455399015</v>
      </c>
      <c r="E261" s="7">
        <f t="shared" si="22"/>
        <v>12.826032684095235</v>
      </c>
      <c r="F261" s="6">
        <f t="shared" si="23"/>
        <v>0.179396501337477</v>
      </c>
      <c r="G261" s="10">
        <f t="shared" si="24"/>
        <v>-1.7181568315683606</v>
      </c>
    </row>
    <row r="262" spans="1:7">
      <c r="A262" s="6">
        <f t="shared" si="20"/>
        <v>15.233333333333333</v>
      </c>
      <c r="B262">
        <v>914</v>
      </c>
      <c r="C262" s="11">
        <v>0.20281690140799999</v>
      </c>
      <c r="D262" s="6">
        <f t="shared" si="21"/>
        <v>14.747887323952</v>
      </c>
      <c r="E262" s="7">
        <f t="shared" si="22"/>
        <v>12.852426016625742</v>
      </c>
      <c r="F262" s="6">
        <f t="shared" si="23"/>
        <v>0.17770786841805877</v>
      </c>
      <c r="G262" s="10">
        <f t="shared" si="24"/>
        <v>-1.7276142655780864</v>
      </c>
    </row>
    <row r="263" spans="1:7">
      <c r="A263" s="6">
        <f t="shared" si="20"/>
        <v>15.283333333333333</v>
      </c>
      <c r="B263">
        <v>917</v>
      </c>
      <c r="C263" s="11">
        <v>0.20187793427199999</v>
      </c>
      <c r="D263" s="6">
        <f t="shared" si="21"/>
        <v>14.765258215968</v>
      </c>
      <c r="E263" s="7">
        <f t="shared" si="22"/>
        <v>12.865616690533981</v>
      </c>
      <c r="F263" s="6">
        <f t="shared" si="23"/>
        <v>0.17686393534651434</v>
      </c>
      <c r="G263" s="10">
        <f t="shared" si="24"/>
        <v>-1.73237456888616</v>
      </c>
    </row>
    <row r="264" spans="1:7">
      <c r="A264" s="6">
        <f t="shared" si="20"/>
        <v>15.333333333333334</v>
      </c>
      <c r="B264">
        <v>920</v>
      </c>
      <c r="C264" s="11">
        <v>0.20046948356800001</v>
      </c>
      <c r="D264" s="6">
        <f t="shared" si="21"/>
        <v>14.791314553991999</v>
      </c>
      <c r="E264" s="7">
        <f t="shared" si="22"/>
        <v>12.885395216059589</v>
      </c>
      <c r="F264" s="6">
        <f t="shared" si="23"/>
        <v>0.17559851464749915</v>
      </c>
      <c r="G264" s="10">
        <f t="shared" si="24"/>
        <v>-1.7395550565441218</v>
      </c>
    </row>
    <row r="265" spans="1:7">
      <c r="A265" s="6">
        <f t="shared" si="20"/>
        <v>15.366666666666667</v>
      </c>
      <c r="B265">
        <v>922</v>
      </c>
      <c r="C265" s="11">
        <v>0.19953051643200001</v>
      </c>
      <c r="D265" s="6">
        <f t="shared" si="21"/>
        <v>14.808685446007999</v>
      </c>
      <c r="E265" s="7">
        <f t="shared" si="22"/>
        <v>12.898575912161453</v>
      </c>
      <c r="F265" s="6">
        <f t="shared" si="23"/>
        <v>0.17475521995128263</v>
      </c>
      <c r="G265" s="10">
        <f t="shared" si="24"/>
        <v>-1.744369027348494</v>
      </c>
    </row>
    <row r="266" spans="1:7">
      <c r="A266" s="6">
        <f t="shared" si="20"/>
        <v>15.416666666666666</v>
      </c>
      <c r="B266">
        <v>925</v>
      </c>
      <c r="C266" s="11">
        <v>0.19859154929600001</v>
      </c>
      <c r="D266" s="6">
        <f t="shared" si="21"/>
        <v>14.826056338023999</v>
      </c>
      <c r="E266" s="7">
        <f t="shared" si="22"/>
        <v>12.911752620310477</v>
      </c>
      <c r="F266" s="6">
        <f t="shared" si="23"/>
        <v>0.17391218040240078</v>
      </c>
      <c r="G266" s="10">
        <f t="shared" si="24"/>
        <v>-1.7492048175077688</v>
      </c>
    </row>
    <row r="267" spans="1:7">
      <c r="A267" s="6">
        <f t="shared" si="20"/>
        <v>15.45</v>
      </c>
      <c r="B267">
        <v>927</v>
      </c>
      <c r="C267" s="11">
        <v>0.19201877934299999</v>
      </c>
      <c r="D267" s="6">
        <f t="shared" si="21"/>
        <v>14.9476525821545</v>
      </c>
      <c r="E267" s="7">
        <f t="shared" si="22"/>
        <v>13.003878066558366</v>
      </c>
      <c r="F267" s="6">
        <f t="shared" si="23"/>
        <v>0.16801803796811482</v>
      </c>
      <c r="G267" s="10">
        <f t="shared" si="24"/>
        <v>-1.783683936484675</v>
      </c>
    </row>
    <row r="268" spans="1:7">
      <c r="A268" s="6">
        <f t="shared" si="20"/>
        <v>15.5</v>
      </c>
      <c r="B268">
        <v>930</v>
      </c>
      <c r="C268" s="11">
        <v>0.19107981220699999</v>
      </c>
      <c r="D268" s="6">
        <f t="shared" si="21"/>
        <v>14.965023474170501</v>
      </c>
      <c r="E268" s="7">
        <f t="shared" si="22"/>
        <v>13.017022936139124</v>
      </c>
      <c r="F268" s="6">
        <f t="shared" si="23"/>
        <v>0.16717703543575665</v>
      </c>
      <c r="G268" s="10">
        <f t="shared" si="24"/>
        <v>-1.7887019356368874</v>
      </c>
    </row>
    <row r="269" spans="1:7">
      <c r="A269" s="6">
        <f t="shared" si="20"/>
        <v>15.533333333333333</v>
      </c>
      <c r="B269">
        <v>932</v>
      </c>
      <c r="C269" s="11">
        <v>0.18967136150200001</v>
      </c>
      <c r="D269" s="6">
        <f t="shared" si="21"/>
        <v>14.991079812213</v>
      </c>
      <c r="E269" s="7">
        <f t="shared" si="22"/>
        <v>13.03673279413872</v>
      </c>
      <c r="F269" s="6">
        <f t="shared" si="23"/>
        <v>0.16591600805254517</v>
      </c>
      <c r="G269" s="10">
        <f t="shared" si="24"/>
        <v>-1.7962735942615133</v>
      </c>
    </row>
    <row r="270" spans="1:7">
      <c r="A270" s="6">
        <f t="shared" si="20"/>
        <v>15.6</v>
      </c>
      <c r="B270">
        <v>936</v>
      </c>
      <c r="C270" s="11">
        <v>0.18873239436600001</v>
      </c>
      <c r="D270" s="6">
        <f t="shared" si="21"/>
        <v>15.008450704229</v>
      </c>
      <c r="E270" s="7">
        <f t="shared" si="22"/>
        <v>13.049867737829739</v>
      </c>
      <c r="F270" s="6">
        <f t="shared" si="23"/>
        <v>0.16507564057391308</v>
      </c>
      <c r="G270" s="10">
        <f t="shared" si="24"/>
        <v>-1.801351482406756</v>
      </c>
    </row>
    <row r="271" spans="1:7">
      <c r="A271" s="6">
        <f t="shared" si="20"/>
        <v>15.633333333333333</v>
      </c>
      <c r="B271">
        <v>938</v>
      </c>
      <c r="C271" s="11">
        <v>0.187323943662</v>
      </c>
      <c r="D271" s="6">
        <f t="shared" si="21"/>
        <v>15.034507042253001</v>
      </c>
      <c r="E271" s="7">
        <f t="shared" si="22"/>
        <v>13.069562715412619</v>
      </c>
      <c r="F271" s="6">
        <f t="shared" si="23"/>
        <v>0.16381556523271795</v>
      </c>
      <c r="G271" s="10">
        <f t="shared" si="24"/>
        <v>-1.8090140862370683</v>
      </c>
    </row>
    <row r="272" spans="1:7">
      <c r="A272" s="6">
        <f t="shared" si="20"/>
        <v>15.716666666666667</v>
      </c>
      <c r="B272">
        <v>943</v>
      </c>
      <c r="C272" s="11">
        <v>0.18544600939</v>
      </c>
      <c r="D272" s="6">
        <f t="shared" si="21"/>
        <v>15.069248826285</v>
      </c>
      <c r="E272" s="7">
        <f t="shared" si="22"/>
        <v>13.095808810774793</v>
      </c>
      <c r="F272" s="6">
        <f t="shared" si="23"/>
        <v>0.16213635247762045</v>
      </c>
      <c r="G272" s="10">
        <f t="shared" si="24"/>
        <v>-1.8193176158047626</v>
      </c>
    </row>
    <row r="273" spans="1:7">
      <c r="A273" s="6">
        <f t="shared" si="20"/>
        <v>15.783333333333333</v>
      </c>
      <c r="B273">
        <v>947</v>
      </c>
      <c r="C273" s="11">
        <v>0.18403755868499999</v>
      </c>
      <c r="D273" s="6">
        <f t="shared" si="21"/>
        <v>15.095305164327501</v>
      </c>
      <c r="E273" s="7">
        <f t="shared" si="22"/>
        <v>13.115482984101876</v>
      </c>
      <c r="F273" s="6">
        <f t="shared" si="23"/>
        <v>0.16087760818286148</v>
      </c>
      <c r="G273" s="10">
        <f t="shared" si="24"/>
        <v>-1.8271114007163878</v>
      </c>
    </row>
    <row r="274" spans="1:7">
      <c r="A274" s="6">
        <f t="shared" si="20"/>
        <v>15.833333333333334</v>
      </c>
      <c r="B274">
        <v>950</v>
      </c>
      <c r="C274" s="11">
        <v>0.18262910798099999</v>
      </c>
      <c r="D274" s="6">
        <f t="shared" si="21"/>
        <v>15.121361502351501</v>
      </c>
      <c r="E274" s="7">
        <f t="shared" si="22"/>
        <v>13.135148251389145</v>
      </c>
      <c r="F274" s="6">
        <f t="shared" si="23"/>
        <v>0.15961943369231321</v>
      </c>
      <c r="G274" s="10">
        <f t="shared" si="24"/>
        <v>-1.8349628363897521</v>
      </c>
    </row>
    <row r="275" spans="1:7">
      <c r="A275" s="6">
        <f t="shared" si="20"/>
        <v>15.883333333333333</v>
      </c>
      <c r="B275">
        <v>953</v>
      </c>
      <c r="C275" s="11">
        <v>0.18169014084499999</v>
      </c>
      <c r="D275" s="6">
        <f t="shared" si="21"/>
        <v>15.1387323943675</v>
      </c>
      <c r="E275" s="7">
        <f t="shared" si="22"/>
        <v>13.148253484774406</v>
      </c>
      <c r="F275" s="6">
        <f t="shared" si="23"/>
        <v>0.15878096706497727</v>
      </c>
      <c r="G275" s="10">
        <f t="shared" si="24"/>
        <v>-1.8402295921068079</v>
      </c>
    </row>
    <row r="276" spans="1:7">
      <c r="A276" s="6">
        <f t="shared" si="20"/>
        <v>15.933333333333334</v>
      </c>
      <c r="B276">
        <v>956</v>
      </c>
      <c r="C276" s="11">
        <v>0.18028169014100001</v>
      </c>
      <c r="D276" s="6">
        <f t="shared" si="21"/>
        <v>15.1647887323915</v>
      </c>
      <c r="E276" s="7">
        <f t="shared" si="22"/>
        <v>13.167903922118009</v>
      </c>
      <c r="F276" s="6">
        <f t="shared" si="23"/>
        <v>0.15752374138720354</v>
      </c>
      <c r="G276" s="10">
        <f t="shared" si="24"/>
        <v>-1.8481790931100539</v>
      </c>
    </row>
    <row r="277" spans="1:7">
      <c r="A277" s="6">
        <f t="shared" si="20"/>
        <v>15.983333333333333</v>
      </c>
      <c r="B277">
        <v>959</v>
      </c>
      <c r="C277" s="11">
        <v>0.17417840375599999</v>
      </c>
      <c r="D277" s="6">
        <f t="shared" si="21"/>
        <v>15.277699530513999</v>
      </c>
      <c r="E277" s="7">
        <f t="shared" si="22"/>
        <v>13.252953166774459</v>
      </c>
      <c r="F277" s="6">
        <f t="shared" si="23"/>
        <v>0.1520823309805209</v>
      </c>
      <c r="G277" s="10">
        <f t="shared" si="24"/>
        <v>-1.8833332535882783</v>
      </c>
    </row>
    <row r="278" spans="1:7">
      <c r="A278" s="6">
        <f t="shared" si="20"/>
        <v>16.05</v>
      </c>
      <c r="B278">
        <v>963</v>
      </c>
      <c r="C278" s="11">
        <v>0.17370892018799999</v>
      </c>
      <c r="D278" s="6">
        <f t="shared" si="21"/>
        <v>15.286384976522001</v>
      </c>
      <c r="E278" s="7">
        <f t="shared" si="22"/>
        <v>13.259488516042083</v>
      </c>
      <c r="F278" s="6">
        <f t="shared" si="23"/>
        <v>0.1516642024285296</v>
      </c>
      <c r="G278" s="10">
        <f t="shared" si="24"/>
        <v>-1.8860863965552728</v>
      </c>
    </row>
    <row r="279" spans="1:7">
      <c r="A279" s="6">
        <f t="shared" si="20"/>
        <v>16.083333333333332</v>
      </c>
      <c r="B279">
        <v>965</v>
      </c>
      <c r="C279" s="11">
        <v>0.17230046948399999</v>
      </c>
      <c r="D279" s="6">
        <f t="shared" si="21"/>
        <v>15.312441314546</v>
      </c>
      <c r="E279" s="7">
        <f t="shared" si="22"/>
        <v>13.279088656858073</v>
      </c>
      <c r="F279" s="6">
        <f t="shared" si="23"/>
        <v>0.15041019469877973</v>
      </c>
      <c r="G279" s="10">
        <f t="shared" si="24"/>
        <v>-1.8943890858621615</v>
      </c>
    </row>
    <row r="280" spans="1:7">
      <c r="A280" s="6">
        <f t="shared" si="20"/>
        <v>16.133333333333333</v>
      </c>
      <c r="B280">
        <v>968</v>
      </c>
      <c r="C280" s="11">
        <v>0.17183098591500001</v>
      </c>
      <c r="D280" s="6">
        <f t="shared" si="21"/>
        <v>15.321126760572501</v>
      </c>
      <c r="E280" s="7">
        <f t="shared" si="22"/>
        <v>13.28562006888983</v>
      </c>
      <c r="F280" s="6">
        <f t="shared" si="23"/>
        <v>0.14999231804927513</v>
      </c>
      <c r="G280" s="10">
        <f t="shared" si="24"/>
        <v>-1.8971711992021445</v>
      </c>
    </row>
    <row r="281" spans="1:7">
      <c r="A281" s="6">
        <f t="shared" si="20"/>
        <v>16.183333333333334</v>
      </c>
      <c r="B281">
        <v>971</v>
      </c>
      <c r="C281" s="11">
        <v>0.16995305164300001</v>
      </c>
      <c r="D281" s="6">
        <f t="shared" si="21"/>
        <v>15.355868544604499</v>
      </c>
      <c r="E281" s="7">
        <f t="shared" si="22"/>
        <v>13.311735881618251</v>
      </c>
      <c r="F281" s="6">
        <f t="shared" si="23"/>
        <v>0.14832144071540304</v>
      </c>
      <c r="G281" s="10">
        <f t="shared" si="24"/>
        <v>-1.908373463650529</v>
      </c>
    </row>
    <row r="282" spans="1:7">
      <c r="A282" s="6">
        <f t="shared" si="20"/>
        <v>16.216666666666665</v>
      </c>
      <c r="B282">
        <v>973</v>
      </c>
      <c r="C282" s="11">
        <v>0.16948356807500001</v>
      </c>
      <c r="D282" s="6">
        <f t="shared" si="21"/>
        <v>15.364553990612499</v>
      </c>
      <c r="E282" s="7">
        <f t="shared" si="22"/>
        <v>13.31826237707533</v>
      </c>
      <c r="F282" s="6">
        <f t="shared" si="23"/>
        <v>0.14790387862601861</v>
      </c>
      <c r="G282" s="10">
        <f t="shared" si="24"/>
        <v>-1.9111926849573255</v>
      </c>
    </row>
    <row r="283" spans="1:7">
      <c r="A283" s="6">
        <f t="shared" si="20"/>
        <v>16.266666666666666</v>
      </c>
      <c r="B283">
        <v>976</v>
      </c>
      <c r="C283" s="11">
        <v>0.168075117371</v>
      </c>
      <c r="D283" s="6">
        <f t="shared" si="21"/>
        <v>15.3906103286365</v>
      </c>
      <c r="E283" s="7">
        <f t="shared" si="22"/>
        <v>13.337835968458355</v>
      </c>
      <c r="F283" s="6">
        <f t="shared" si="23"/>
        <v>0.14665156951642006</v>
      </c>
      <c r="G283" s="10">
        <f t="shared" si="24"/>
        <v>-1.9196957811514404</v>
      </c>
    </row>
    <row r="284" spans="1:7">
      <c r="A284" s="6">
        <f t="shared" si="20"/>
        <v>16.316666666666666</v>
      </c>
      <c r="B284">
        <v>979</v>
      </c>
      <c r="C284" s="11">
        <v>0.167136150235</v>
      </c>
      <c r="D284" s="6">
        <f t="shared" si="21"/>
        <v>15.4079812206525</v>
      </c>
      <c r="E284" s="7">
        <f t="shared" si="22"/>
        <v>13.350880119108444</v>
      </c>
      <c r="F284" s="6">
        <f t="shared" si="23"/>
        <v>0.14581701093356089</v>
      </c>
      <c r="G284" s="10">
        <f t="shared" si="24"/>
        <v>-1.9254027931436619</v>
      </c>
    </row>
    <row r="285" spans="1:7">
      <c r="A285" s="6">
        <f t="shared" si="20"/>
        <v>16.383333333333333</v>
      </c>
      <c r="B285">
        <v>983</v>
      </c>
      <c r="C285" s="11">
        <v>0.16525821596199999</v>
      </c>
      <c r="D285" s="6">
        <f t="shared" si="21"/>
        <v>15.442723004703</v>
      </c>
      <c r="E285" s="7">
        <f t="shared" si="22"/>
        <v>13.376956643749544</v>
      </c>
      <c r="F285" s="6">
        <f t="shared" si="23"/>
        <v>0.14414864723291468</v>
      </c>
      <c r="G285" s="10">
        <f t="shared" si="24"/>
        <v>-1.9369102393821716</v>
      </c>
    </row>
    <row r="286" spans="1:7">
      <c r="A286" s="6">
        <f t="shared" si="20"/>
        <v>16.433333333333334</v>
      </c>
      <c r="B286">
        <v>986</v>
      </c>
      <c r="C286" s="11">
        <v>0.16478873239399999</v>
      </c>
      <c r="D286" s="6">
        <f t="shared" si="21"/>
        <v>15.451408450711</v>
      </c>
      <c r="E286" s="7">
        <f t="shared" si="22"/>
        <v>13.383473322724843</v>
      </c>
      <c r="F286" s="6">
        <f t="shared" si="23"/>
        <v>0.14373171319738695</v>
      </c>
      <c r="G286" s="10">
        <f t="shared" si="24"/>
        <v>-1.9398068199367955</v>
      </c>
    </row>
    <row r="287" spans="1:7">
      <c r="A287" s="6">
        <f t="shared" si="20"/>
        <v>17.533333333333335</v>
      </c>
      <c r="B287">
        <v>1052</v>
      </c>
      <c r="C287" s="11">
        <v>0.13333333333299999</v>
      </c>
      <c r="D287" s="6">
        <f t="shared" si="21"/>
        <v>16.033333333339499</v>
      </c>
      <c r="E287" s="7">
        <f t="shared" si="22"/>
        <v>13.817868428617047</v>
      </c>
      <c r="F287" s="6">
        <f t="shared" si="23"/>
        <v>0.11593931998611351</v>
      </c>
      <c r="G287" s="10">
        <f t="shared" si="24"/>
        <v>-2.1546883283101632</v>
      </c>
    </row>
    <row r="288" spans="1:7">
      <c r="A288" s="6">
        <f t="shared" si="20"/>
        <v>17.55</v>
      </c>
      <c r="B288">
        <v>1053</v>
      </c>
      <c r="C288" s="11">
        <v>0.13239436619700001</v>
      </c>
      <c r="D288" s="6">
        <f t="shared" si="21"/>
        <v>16.050704225355499</v>
      </c>
      <c r="E288" s="7">
        <f t="shared" si="22"/>
        <v>13.8307684839095</v>
      </c>
      <c r="F288" s="6">
        <f t="shared" si="23"/>
        <v>0.11511398055601411</v>
      </c>
      <c r="G288" s="10">
        <f t="shared" si="24"/>
        <v>-2.1618325061994548</v>
      </c>
    </row>
    <row r="289" spans="1:7">
      <c r="A289" s="6">
        <f t="shared" si="20"/>
        <v>17.600000000000001</v>
      </c>
      <c r="B289">
        <v>1056</v>
      </c>
      <c r="C289" s="11">
        <v>0.13145539906100001</v>
      </c>
      <c r="D289" s="6">
        <f t="shared" si="21"/>
        <v>16.0680751173715</v>
      </c>
      <c r="E289" s="7">
        <f t="shared" si="22"/>
        <v>13.843664677925419</v>
      </c>
      <c r="F289" s="6">
        <f t="shared" si="23"/>
        <v>0.11428888816855927</v>
      </c>
      <c r="G289" s="10">
        <f t="shared" si="24"/>
        <v>-2.1690259292802496</v>
      </c>
    </row>
    <row r="290" spans="1:7">
      <c r="A290" s="6">
        <f t="shared" si="20"/>
        <v>17.683333333333334</v>
      </c>
      <c r="B290">
        <v>1061</v>
      </c>
      <c r="C290" s="11">
        <v>0.13004694835700001</v>
      </c>
      <c r="D290" s="6">
        <f t="shared" si="21"/>
        <v>16.094131455395498</v>
      </c>
      <c r="E290" s="7">
        <f t="shared" si="22"/>
        <v>13.8630017328473</v>
      </c>
      <c r="F290" s="6">
        <f t="shared" si="23"/>
        <v>0.11305171254975693</v>
      </c>
      <c r="G290" s="10">
        <f t="shared" si="24"/>
        <v>-2.1799099317682362</v>
      </c>
    </row>
    <row r="291" spans="1:7">
      <c r="A291" s="6">
        <f t="shared" si="20"/>
        <v>17.733333333333334</v>
      </c>
      <c r="B291">
        <v>1064</v>
      </c>
      <c r="C291" s="11">
        <v>0.12957746478900001</v>
      </c>
      <c r="D291" s="6">
        <f t="shared" si="21"/>
        <v>16.1028169014035</v>
      </c>
      <c r="E291" s="7">
        <f t="shared" si="22"/>
        <v>13.869445489060173</v>
      </c>
      <c r="F291" s="6">
        <f t="shared" si="23"/>
        <v>0.11263944407804402</v>
      </c>
      <c r="G291" s="10">
        <f t="shared" si="24"/>
        <v>-2.1835633219712669</v>
      </c>
    </row>
    <row r="292" spans="1:7">
      <c r="A292" s="6">
        <f t="shared" si="20"/>
        <v>17.8</v>
      </c>
      <c r="B292">
        <v>1068</v>
      </c>
      <c r="C292" s="11">
        <v>0.123004694836</v>
      </c>
      <c r="D292" s="6">
        <f t="shared" si="21"/>
        <v>16.224413145534001</v>
      </c>
      <c r="E292" s="7">
        <f t="shared" si="22"/>
        <v>13.959556952305793</v>
      </c>
      <c r="F292" s="6">
        <f t="shared" si="23"/>
        <v>0.10687415532272605</v>
      </c>
      <c r="G292" s="10">
        <f t="shared" si="24"/>
        <v>-2.2361032551695343</v>
      </c>
    </row>
    <row r="293" spans="1:7">
      <c r="A293" s="6">
        <f t="shared" si="20"/>
        <v>17.850000000000001</v>
      </c>
      <c r="B293">
        <v>1071</v>
      </c>
      <c r="C293" s="11">
        <v>0.122535211268</v>
      </c>
      <c r="D293" s="6">
        <f t="shared" si="21"/>
        <v>16.233098591541999</v>
      </c>
      <c r="E293" s="7">
        <f t="shared" si="22"/>
        <v>13.965986270904802</v>
      </c>
      <c r="F293" s="6">
        <f t="shared" si="23"/>
        <v>0.10646281056271267</v>
      </c>
      <c r="G293" s="10">
        <f t="shared" si="24"/>
        <v>-2.2399595514102324</v>
      </c>
    </row>
    <row r="294" spans="1:7">
      <c r="A294" s="6">
        <f t="shared" si="20"/>
        <v>17.899999999999999</v>
      </c>
      <c r="B294">
        <v>1074</v>
      </c>
      <c r="C294" s="11">
        <v>0.1220657277</v>
      </c>
      <c r="D294" s="6">
        <f t="shared" si="21"/>
        <v>16.241784037550001</v>
      </c>
      <c r="E294" s="7">
        <f t="shared" si="22"/>
        <v>13.972414628721941</v>
      </c>
      <c r="F294" s="6">
        <f t="shared" si="23"/>
        <v>0.10605152727306845</v>
      </c>
      <c r="G294" s="10">
        <f t="shared" si="24"/>
        <v>-2.2438301966317842</v>
      </c>
    </row>
    <row r="295" spans="1:7">
      <c r="A295" s="6">
        <f t="shared" si="20"/>
        <v>17.95</v>
      </c>
      <c r="B295">
        <v>1077</v>
      </c>
      <c r="C295" s="11">
        <v>0.12112676056299999</v>
      </c>
      <c r="D295" s="6">
        <f t="shared" si="21"/>
        <v>16.259154929584501</v>
      </c>
      <c r="E295" s="7">
        <f t="shared" si="22"/>
        <v>13.985268462885609</v>
      </c>
      <c r="F295" s="6">
        <f t="shared" si="23"/>
        <v>0.10522914504890545</v>
      </c>
      <c r="G295" s="10">
        <f t="shared" si="24"/>
        <v>-2.2516149728570665</v>
      </c>
    </row>
    <row r="296" spans="1:7">
      <c r="A296" s="6">
        <f t="shared" si="20"/>
        <v>18.033333333333335</v>
      </c>
      <c r="B296">
        <v>1082</v>
      </c>
      <c r="C296" s="11">
        <v>0.119718309859</v>
      </c>
      <c r="D296" s="6">
        <f t="shared" si="21"/>
        <v>16.285211267608499</v>
      </c>
      <c r="E296" s="7">
        <f t="shared" si="22"/>
        <v>14.004542013628161</v>
      </c>
      <c r="F296" s="6">
        <f t="shared" si="23"/>
        <v>0.10399603239743059</v>
      </c>
      <c r="G296" s="10">
        <f t="shared" si="24"/>
        <v>-2.2634025305932011</v>
      </c>
    </row>
    <row r="297" spans="1:7">
      <c r="A297" s="6">
        <f t="shared" si="20"/>
        <v>18.083333333333332</v>
      </c>
      <c r="B297">
        <v>1085</v>
      </c>
      <c r="C297" s="11">
        <v>0.118309859155</v>
      </c>
      <c r="D297" s="6">
        <f t="shared" si="21"/>
        <v>16.311267605632501</v>
      </c>
      <c r="E297" s="7">
        <f t="shared" si="22"/>
        <v>14.023806928953638</v>
      </c>
      <c r="F297" s="6">
        <f t="shared" si="23"/>
        <v>0.10276347223585174</v>
      </c>
      <c r="G297" s="10">
        <f t="shared" si="24"/>
        <v>-2.2753253175502048</v>
      </c>
    </row>
    <row r="298" spans="1:7">
      <c r="A298" s="6">
        <f t="shared" si="20"/>
        <v>18.149999999999999</v>
      </c>
      <c r="B298">
        <v>1089</v>
      </c>
      <c r="C298" s="11">
        <v>0.117370892019</v>
      </c>
      <c r="D298" s="6">
        <f t="shared" si="21"/>
        <v>16.328638497648498</v>
      </c>
      <c r="E298" s="7">
        <f t="shared" si="22"/>
        <v>14.0366454112489</v>
      </c>
      <c r="F298" s="6">
        <f t="shared" si="23"/>
        <v>0.10194207221696103</v>
      </c>
      <c r="G298" s="10">
        <f t="shared" si="24"/>
        <v>-2.2833505464667541</v>
      </c>
    </row>
    <row r="299" spans="1:7">
      <c r="A299" s="6">
        <f t="shared" si="20"/>
        <v>18.216666666666665</v>
      </c>
      <c r="B299">
        <v>1093</v>
      </c>
      <c r="C299" s="11">
        <v>0.115962441315</v>
      </c>
      <c r="D299" s="6">
        <f t="shared" si="21"/>
        <v>16.3546948356725</v>
      </c>
      <c r="E299" s="7">
        <f t="shared" si="22"/>
        <v>14.055895947103982</v>
      </c>
      <c r="F299" s="6">
        <f t="shared" si="23"/>
        <v>0.1007104320470901</v>
      </c>
      <c r="G299" s="10">
        <f t="shared" si="24"/>
        <v>-2.2955058893194686</v>
      </c>
    </row>
    <row r="300" spans="1:7">
      <c r="A300" s="6">
        <f t="shared" si="20"/>
        <v>18.316666666666666</v>
      </c>
      <c r="B300">
        <v>1099</v>
      </c>
      <c r="C300" s="11">
        <v>0.114084507042</v>
      </c>
      <c r="D300" s="6">
        <f t="shared" si="21"/>
        <v>16.389436619723</v>
      </c>
      <c r="E300" s="7">
        <f t="shared" si="22"/>
        <v>14.081549920438135</v>
      </c>
      <c r="F300" s="6">
        <f t="shared" si="23"/>
        <v>9.9069102979006105E-2</v>
      </c>
      <c r="G300" s="10">
        <f t="shared" si="24"/>
        <v>-2.3119376624541976</v>
      </c>
    </row>
    <row r="301" spans="1:7">
      <c r="A301" s="6">
        <f t="shared" si="20"/>
        <v>18.366666666666667</v>
      </c>
      <c r="B301">
        <v>1102</v>
      </c>
      <c r="C301" s="11">
        <v>0.113615023474</v>
      </c>
      <c r="D301" s="6">
        <f t="shared" si="21"/>
        <v>16.398122065731002</v>
      </c>
      <c r="E301" s="7">
        <f t="shared" si="22"/>
        <v>14.087961020944</v>
      </c>
      <c r="F301" s="6">
        <f t="shared" si="23"/>
        <v>9.8658923803966764E-2</v>
      </c>
      <c r="G301" s="10">
        <f t="shared" si="24"/>
        <v>-2.3160865913653033</v>
      </c>
    </row>
    <row r="302" spans="1:7">
      <c r="A302" s="6">
        <f t="shared" si="20"/>
        <v>18.416666666666668</v>
      </c>
      <c r="B302">
        <v>1105</v>
      </c>
      <c r="C302" s="11">
        <v>0.107511737089</v>
      </c>
      <c r="D302" s="6">
        <f t="shared" si="21"/>
        <v>16.511032863853501</v>
      </c>
      <c r="E302" s="7">
        <f t="shared" si="22"/>
        <v>14.171218345602615</v>
      </c>
      <c r="F302" s="6">
        <f t="shared" si="23"/>
        <v>9.3332159590363797E-2</v>
      </c>
      <c r="G302" s="10">
        <f t="shared" si="24"/>
        <v>-2.3715905403776043</v>
      </c>
    </row>
    <row r="303" spans="1:7">
      <c r="A303" s="6">
        <f t="shared" si="20"/>
        <v>18.483333333333334</v>
      </c>
      <c r="B303">
        <v>1109</v>
      </c>
      <c r="C303" s="11">
        <v>0.107042253521</v>
      </c>
      <c r="D303" s="6">
        <f t="shared" si="21"/>
        <v>16.519718309861499</v>
      </c>
      <c r="E303" s="7">
        <f t="shared" si="22"/>
        <v>14.177616071754073</v>
      </c>
      <c r="F303" s="6">
        <f t="shared" si="23"/>
        <v>9.2922836100187298E-2</v>
      </c>
      <c r="G303" s="10">
        <f t="shared" si="24"/>
        <v>-2.3759858495893291</v>
      </c>
    </row>
    <row r="304" spans="1:7">
      <c r="A304" s="6">
        <f t="shared" si="20"/>
        <v>18.533333333333335</v>
      </c>
      <c r="B304">
        <v>1112</v>
      </c>
      <c r="C304" s="11">
        <v>0.106572769953</v>
      </c>
      <c r="D304" s="6">
        <f t="shared" si="21"/>
        <v>16.528403755869501</v>
      </c>
      <c r="E304" s="7">
        <f t="shared" si="22"/>
        <v>14.184012844196339</v>
      </c>
      <c r="F304" s="6">
        <f t="shared" si="23"/>
        <v>9.2513573627873449E-2</v>
      </c>
      <c r="G304" s="10">
        <f t="shared" si="24"/>
        <v>-2.3803999033063441</v>
      </c>
    </row>
    <row r="305" spans="1:7">
      <c r="A305" s="6">
        <f t="shared" si="20"/>
        <v>18.600000000000001</v>
      </c>
      <c r="B305">
        <v>1116</v>
      </c>
      <c r="C305" s="11">
        <v>0.10516431924899999</v>
      </c>
      <c r="D305" s="6">
        <f t="shared" si="21"/>
        <v>16.5544600938935</v>
      </c>
      <c r="E305" s="7">
        <f t="shared" si="22"/>
        <v>14.203197441400031</v>
      </c>
      <c r="F305" s="6">
        <f t="shared" si="23"/>
        <v>9.1286152181699942E-2</v>
      </c>
      <c r="G305" s="10">
        <f t="shared" si="24"/>
        <v>-2.3937561766887927</v>
      </c>
    </row>
    <row r="306" spans="1:7">
      <c r="A306" s="6">
        <f t="shared" si="20"/>
        <v>18.649999999999999</v>
      </c>
      <c r="B306">
        <v>1119</v>
      </c>
      <c r="C306" s="11">
        <v>0.10469483568100001</v>
      </c>
      <c r="D306" s="6">
        <f t="shared" si="21"/>
        <v>16.563145539901498</v>
      </c>
      <c r="E306" s="7">
        <f t="shared" si="22"/>
        <v>14.209590401137259</v>
      </c>
      <c r="F306" s="6">
        <f t="shared" si="23"/>
        <v>9.0877133644449257E-2</v>
      </c>
      <c r="G306" s="10">
        <f t="shared" si="24"/>
        <v>-2.3982468645105515</v>
      </c>
    </row>
    <row r="307" spans="1:7">
      <c r="A307" s="6">
        <f t="shared" si="20"/>
        <v>18.7</v>
      </c>
      <c r="B307">
        <v>1122</v>
      </c>
      <c r="C307" s="11">
        <v>0.10422535211300001</v>
      </c>
      <c r="D307" s="6">
        <f t="shared" si="21"/>
        <v>16.5718309859095</v>
      </c>
      <c r="E307" s="7">
        <f t="shared" si="22"/>
        <v>14.215982408230857</v>
      </c>
      <c r="F307" s="6">
        <f t="shared" si="23"/>
        <v>9.0468176056886965E-2</v>
      </c>
      <c r="G307" s="10">
        <f t="shared" si="24"/>
        <v>-2.4027571358983866</v>
      </c>
    </row>
    <row r="308" spans="1:7">
      <c r="A308" s="6">
        <f t="shared" si="20"/>
        <v>18.733333333333334</v>
      </c>
      <c r="B308">
        <v>1124</v>
      </c>
      <c r="C308" s="11">
        <v>0.102816901408</v>
      </c>
      <c r="D308" s="6">
        <f t="shared" si="21"/>
        <v>16.597887323952001</v>
      </c>
      <c r="E308" s="7">
        <f t="shared" si="22"/>
        <v>14.235152715792301</v>
      </c>
      <c r="F308" s="6">
        <f t="shared" si="23"/>
        <v>8.9241668855259082E-2</v>
      </c>
      <c r="G308" s="10">
        <f t="shared" si="24"/>
        <v>-2.4164072088389745</v>
      </c>
    </row>
    <row r="309" spans="1:7">
      <c r="A309" s="6">
        <f t="shared" si="20"/>
        <v>18.783333333333335</v>
      </c>
      <c r="B309">
        <v>1127</v>
      </c>
      <c r="C309" s="11">
        <v>0.10234741784</v>
      </c>
      <c r="D309" s="6">
        <f t="shared" si="21"/>
        <v>16.60657276996</v>
      </c>
      <c r="E309" s="7">
        <f t="shared" si="22"/>
        <v>14.241540914439909</v>
      </c>
      <c r="F309" s="6">
        <f t="shared" si="23"/>
        <v>8.8832954930268174E-2</v>
      </c>
      <c r="G309" s="10">
        <f t="shared" si="24"/>
        <v>-2.4209975837502138</v>
      </c>
    </row>
    <row r="310" spans="1:7">
      <c r="A310" s="6">
        <f t="shared" si="20"/>
        <v>18.833333333333332</v>
      </c>
      <c r="B310">
        <v>1130</v>
      </c>
      <c r="C310" s="11">
        <v>0.10093896713599999</v>
      </c>
      <c r="D310" s="6">
        <f t="shared" si="21"/>
        <v>16.632629107984002</v>
      </c>
      <c r="E310" s="7">
        <f t="shared" si="22"/>
        <v>14.260699801755072</v>
      </c>
      <c r="F310" s="6">
        <f t="shared" si="23"/>
        <v>8.7607178390590457E-2</v>
      </c>
      <c r="G310" s="10">
        <f t="shared" si="24"/>
        <v>-2.4348923392990427</v>
      </c>
    </row>
    <row r="311" spans="1:7">
      <c r="A311" s="6">
        <f t="shared" si="20"/>
        <v>18.916666666666668</v>
      </c>
      <c r="B311">
        <v>1135</v>
      </c>
      <c r="C311" s="11">
        <v>0.1</v>
      </c>
      <c r="D311" s="6">
        <f t="shared" si="21"/>
        <v>16.649999999999999</v>
      </c>
      <c r="E311" s="7">
        <f t="shared" si="22"/>
        <v>14.273467638234031</v>
      </c>
      <c r="F311" s="6">
        <f t="shared" si="23"/>
        <v>8.6790298257579626E-2</v>
      </c>
      <c r="G311" s="10">
        <f t="shared" si="24"/>
        <v>-2.4442604347887427</v>
      </c>
    </row>
    <row r="312" spans="1:7">
      <c r="A312" s="6">
        <f t="shared" si="20"/>
        <v>18.966666666666665</v>
      </c>
      <c r="B312">
        <v>1138</v>
      </c>
      <c r="C312" s="11">
        <v>9.9530516432000005E-2</v>
      </c>
      <c r="D312" s="6">
        <f t="shared" si="21"/>
        <v>16.658685446008</v>
      </c>
      <c r="E312" s="7">
        <f t="shared" si="22"/>
        <v>14.279850130591413</v>
      </c>
      <c r="F312" s="6">
        <f t="shared" si="23"/>
        <v>8.6381949418335754E-2</v>
      </c>
      <c r="G312" s="10">
        <f t="shared" si="24"/>
        <v>-2.4489765437679551</v>
      </c>
    </row>
    <row r="313" spans="1:7">
      <c r="A313" s="6">
        <f t="shared" si="20"/>
        <v>19.033333333333335</v>
      </c>
      <c r="B313">
        <v>1142</v>
      </c>
      <c r="C313" s="11">
        <v>9.8591549296000003E-2</v>
      </c>
      <c r="D313" s="6">
        <f t="shared" si="21"/>
        <v>16.676056338024001</v>
      </c>
      <c r="E313" s="7">
        <f t="shared" si="22"/>
        <v>14.292612264603408</v>
      </c>
      <c r="F313" s="6">
        <f t="shared" si="23"/>
        <v>8.556543412646149E-2</v>
      </c>
      <c r="G313" s="10">
        <f t="shared" si="24"/>
        <v>-2.4584738843202767</v>
      </c>
    </row>
    <row r="314" spans="1:7">
      <c r="A314" s="6">
        <f t="shared" si="20"/>
        <v>19.083333333333332</v>
      </c>
      <c r="B314">
        <v>1145</v>
      </c>
      <c r="C314" s="11">
        <v>9.7652582160000001E-2</v>
      </c>
      <c r="D314" s="6">
        <f t="shared" si="21"/>
        <v>16.693427230040001</v>
      </c>
      <c r="E314" s="7">
        <f t="shared" si="22"/>
        <v>14.305370599092893</v>
      </c>
      <c r="F314" s="6">
        <f t="shared" si="23"/>
        <v>8.474916192623852E-2</v>
      </c>
      <c r="G314" s="10">
        <f t="shared" si="24"/>
        <v>-2.4680594215464184</v>
      </c>
    </row>
    <row r="315" spans="1:7">
      <c r="A315" s="6">
        <f t="shared" si="20"/>
        <v>19.149999999999999</v>
      </c>
      <c r="B315">
        <v>1149</v>
      </c>
      <c r="C315" s="11">
        <v>9.7183098592E-2</v>
      </c>
      <c r="D315" s="6">
        <f t="shared" si="21"/>
        <v>16.702112676047999</v>
      </c>
      <c r="E315" s="7">
        <f t="shared" si="22"/>
        <v>14.311748342046895</v>
      </c>
      <c r="F315" s="6">
        <f t="shared" si="23"/>
        <v>8.4341116951574244E-2</v>
      </c>
      <c r="G315" s="10">
        <f t="shared" si="24"/>
        <v>-2.4728857873132588</v>
      </c>
    </row>
    <row r="316" spans="1:7">
      <c r="A316" s="6">
        <f t="shared" si="20"/>
        <v>19.2</v>
      </c>
      <c r="B316">
        <v>1152</v>
      </c>
      <c r="C316" s="11">
        <v>9.5305164319000005E-2</v>
      </c>
      <c r="D316" s="6">
        <f t="shared" si="21"/>
        <v>16.736854460098499</v>
      </c>
      <c r="E316" s="7">
        <f t="shared" si="22"/>
        <v>14.337249823550177</v>
      </c>
      <c r="F316" s="6">
        <f t="shared" si="23"/>
        <v>8.2709544238632332E-2</v>
      </c>
      <c r="G316" s="10">
        <f t="shared" si="24"/>
        <v>-2.4924202756473628</v>
      </c>
    </row>
    <row r="317" spans="1:7">
      <c r="A317" s="6">
        <f t="shared" si="20"/>
        <v>19.266666666666666</v>
      </c>
      <c r="B317">
        <v>1156</v>
      </c>
      <c r="C317" s="11">
        <v>9.4835680751000004E-2</v>
      </c>
      <c r="D317" s="6">
        <f t="shared" si="21"/>
        <v>16.745539906106501</v>
      </c>
      <c r="E317" s="7">
        <f t="shared" si="22"/>
        <v>14.343622822400093</v>
      </c>
      <c r="F317" s="6">
        <f t="shared" si="23"/>
        <v>8.2301802789501471E-2</v>
      </c>
      <c r="G317" s="10">
        <f t="shared" si="24"/>
        <v>-2.4973622664418027</v>
      </c>
    </row>
    <row r="318" spans="1:7">
      <c r="A318" s="6">
        <f t="shared" si="20"/>
        <v>19.333333333333332</v>
      </c>
      <c r="B318">
        <v>1160</v>
      </c>
      <c r="C318" s="11">
        <v>9.2957746479E-2</v>
      </c>
      <c r="D318" s="6">
        <f t="shared" si="21"/>
        <v>16.780281690138501</v>
      </c>
      <c r="E318" s="7">
        <f t="shared" si="22"/>
        <v>14.369105338059404</v>
      </c>
      <c r="F318" s="6">
        <f t="shared" si="23"/>
        <v>8.0671443502277479E-2</v>
      </c>
      <c r="G318" s="10">
        <f t="shared" si="24"/>
        <v>-2.5173706262764339</v>
      </c>
    </row>
    <row r="319" spans="1:7">
      <c r="A319" s="6">
        <f t="shared" si="20"/>
        <v>19.383333333333333</v>
      </c>
      <c r="B319">
        <v>1163</v>
      </c>
      <c r="C319" s="11">
        <v>9.2018779342999998E-2</v>
      </c>
      <c r="D319" s="6">
        <f t="shared" si="21"/>
        <v>16.797652582154498</v>
      </c>
      <c r="E319" s="7">
        <f t="shared" si="22"/>
        <v>14.381840911005611</v>
      </c>
      <c r="F319" s="6">
        <f t="shared" si="23"/>
        <v>7.9856627574817013E-2</v>
      </c>
      <c r="G319" s="10">
        <f t="shared" si="24"/>
        <v>-2.5275224074546556</v>
      </c>
    </row>
    <row r="320" spans="1:7">
      <c r="A320" s="6">
        <f t="shared" si="20"/>
        <v>19.45</v>
      </c>
      <c r="B320">
        <v>1167</v>
      </c>
      <c r="C320" s="11">
        <v>9.2018779342999998E-2</v>
      </c>
      <c r="D320" s="6">
        <f t="shared" si="21"/>
        <v>16.797652582154498</v>
      </c>
      <c r="E320" s="7">
        <f t="shared" si="22"/>
        <v>14.381840911005611</v>
      </c>
      <c r="F320" s="6">
        <f t="shared" si="23"/>
        <v>7.9856627574817013E-2</v>
      </c>
      <c r="G320" s="10">
        <f t="shared" si="24"/>
        <v>-2.5275224074546556</v>
      </c>
    </row>
    <row r="321" spans="1:7">
      <c r="A321" s="6">
        <f t="shared" si="20"/>
        <v>19.5</v>
      </c>
      <c r="B321">
        <v>1170</v>
      </c>
      <c r="C321" s="11">
        <v>8.9201877934000001E-2</v>
      </c>
      <c r="D321" s="6">
        <f t="shared" si="21"/>
        <v>16.849765258221002</v>
      </c>
      <c r="E321" s="7">
        <f t="shared" si="22"/>
        <v>14.420024910606768</v>
      </c>
      <c r="F321" s="6">
        <f t="shared" si="23"/>
        <v>7.7413633358492148E-2</v>
      </c>
      <c r="G321" s="10">
        <f t="shared" si="24"/>
        <v>-2.558592372314977</v>
      </c>
    </row>
    <row r="322" spans="1:7">
      <c r="A322" s="6">
        <f t="shared" si="20"/>
        <v>19.533333333333335</v>
      </c>
      <c r="B322">
        <v>1172</v>
      </c>
      <c r="C322" s="11">
        <v>8.8732394366E-2</v>
      </c>
      <c r="D322" s="6">
        <f t="shared" si="21"/>
        <v>16.858450704229</v>
      </c>
      <c r="E322" s="7">
        <f t="shared" si="22"/>
        <v>14.426385599530208</v>
      </c>
      <c r="F322" s="6">
        <f t="shared" si="23"/>
        <v>7.7006679492629071E-2</v>
      </c>
      <c r="G322" s="10">
        <f t="shared" si="24"/>
        <v>-2.5638631142332065</v>
      </c>
    </row>
    <row r="323" spans="1:7">
      <c r="A323" s="6">
        <f t="shared" ref="A323:A386" si="25">B323/60</f>
        <v>19.600000000000001</v>
      </c>
      <c r="B323">
        <v>1176</v>
      </c>
      <c r="C323" s="11">
        <v>8.7323943661999998E-2</v>
      </c>
      <c r="D323" s="6">
        <f t="shared" ref="D323:D386" si="26">18.5-18.5*C323</f>
        <v>16.884507042252999</v>
      </c>
      <c r="E323" s="7">
        <f t="shared" ref="E323:E386" si="27">D323/(100+D323)*100</f>
        <v>14.445461994504846</v>
      </c>
      <c r="F323" s="6">
        <f t="shared" ref="F323:F386" si="28">(15.63-E323)/15.63</f>
        <v>7.5786180773842249E-2</v>
      </c>
      <c r="G323" s="10">
        <f t="shared" ref="G323:G386" si="29">LN(F323)</f>
        <v>-2.5798393146453429</v>
      </c>
    </row>
    <row r="324" spans="1:7">
      <c r="A324" s="6">
        <f t="shared" si="25"/>
        <v>19.666666666666668</v>
      </c>
      <c r="B324">
        <v>1180</v>
      </c>
      <c r="C324" s="11">
        <v>8.6384976525999996E-2</v>
      </c>
      <c r="D324" s="6">
        <f t="shared" si="26"/>
        <v>16.901877934268999</v>
      </c>
      <c r="E324" s="7">
        <f t="shared" si="27"/>
        <v>14.458174866765189</v>
      </c>
      <c r="F324" s="6">
        <f t="shared" si="28"/>
        <v>7.4972817225515784E-2</v>
      </c>
      <c r="G324" s="10">
        <f t="shared" si="29"/>
        <v>-2.5906296681351106</v>
      </c>
    </row>
    <row r="325" spans="1:7">
      <c r="A325" s="6">
        <f t="shared" si="25"/>
        <v>19.716666666666665</v>
      </c>
      <c r="B325">
        <v>1183</v>
      </c>
      <c r="C325" s="11">
        <v>8.4976525822000007E-2</v>
      </c>
      <c r="D325" s="6">
        <f t="shared" si="26"/>
        <v>16.927934272293001</v>
      </c>
      <c r="E325" s="7">
        <f t="shared" si="27"/>
        <v>14.477237092782719</v>
      </c>
      <c r="F325" s="6">
        <f t="shared" si="28"/>
        <v>7.3753225029896466E-2</v>
      </c>
      <c r="G325" s="10">
        <f t="shared" si="29"/>
        <v>-2.6070305554993674</v>
      </c>
    </row>
    <row r="326" spans="1:7">
      <c r="A326" s="6">
        <f t="shared" si="25"/>
        <v>19.766666666666666</v>
      </c>
      <c r="B326">
        <v>1186</v>
      </c>
      <c r="C326" s="11">
        <v>8.4507042254000006E-2</v>
      </c>
      <c r="D326" s="6">
        <f t="shared" si="26"/>
        <v>16.936619718300999</v>
      </c>
      <c r="E326" s="7">
        <f t="shared" si="27"/>
        <v>14.483589280330769</v>
      </c>
      <c r="F326" s="6">
        <f t="shared" si="28"/>
        <v>7.3346815078005889E-2</v>
      </c>
      <c r="G326" s="10">
        <f t="shared" si="29"/>
        <v>-2.6125561962219424</v>
      </c>
    </row>
    <row r="327" spans="1:7">
      <c r="A327" s="6">
        <f t="shared" si="25"/>
        <v>19.816666666666666</v>
      </c>
      <c r="B327">
        <v>1189</v>
      </c>
      <c r="C327" s="11">
        <v>8.3098591548999998E-2</v>
      </c>
      <c r="D327" s="6">
        <f t="shared" si="26"/>
        <v>16.962676056343501</v>
      </c>
      <c r="E327" s="7">
        <f t="shared" si="27"/>
        <v>14.502640182558926</v>
      </c>
      <c r="F327" s="6">
        <f t="shared" si="28"/>
        <v>7.212794737306942E-2</v>
      </c>
      <c r="G327" s="10">
        <f t="shared" si="29"/>
        <v>-2.6293136901975593</v>
      </c>
    </row>
    <row r="328" spans="1:7">
      <c r="A328" s="6">
        <f t="shared" si="25"/>
        <v>19.866666666666667</v>
      </c>
      <c r="B328">
        <v>1192</v>
      </c>
      <c r="C328" s="11">
        <v>8.2159624412999996E-2</v>
      </c>
      <c r="D328" s="6">
        <f t="shared" si="26"/>
        <v>16.980046948359501</v>
      </c>
      <c r="E328" s="7">
        <f t="shared" si="27"/>
        <v>14.515336069112106</v>
      </c>
      <c r="F328" s="6">
        <f t="shared" si="28"/>
        <v>7.1315670562245359E-2</v>
      </c>
      <c r="G328" s="10">
        <f t="shared" si="29"/>
        <v>-2.640639192229036</v>
      </c>
    </row>
    <row r="329" spans="1:7">
      <c r="A329" s="6">
        <f t="shared" si="25"/>
        <v>19.933333333333334</v>
      </c>
      <c r="B329">
        <v>1196</v>
      </c>
      <c r="C329" s="11">
        <v>8.0751173708999993E-2</v>
      </c>
      <c r="D329" s="6">
        <f t="shared" si="26"/>
        <v>17.0061032863835</v>
      </c>
      <c r="E329" s="7">
        <f t="shared" si="27"/>
        <v>14.534372830756917</v>
      </c>
      <c r="F329" s="6">
        <f t="shared" si="28"/>
        <v>7.0097707565136516E-2</v>
      </c>
      <c r="G329" s="10">
        <f t="shared" si="29"/>
        <v>-2.6578651878281589</v>
      </c>
    </row>
    <row r="330" spans="1:7">
      <c r="A330" s="6">
        <f t="shared" si="25"/>
        <v>20.016666666666666</v>
      </c>
      <c r="B330">
        <v>1201</v>
      </c>
      <c r="C330" s="11">
        <v>7.8873239437000003E-2</v>
      </c>
      <c r="D330" s="6">
        <f t="shared" si="26"/>
        <v>17.0408450704155</v>
      </c>
      <c r="E330" s="7">
        <f t="shared" si="27"/>
        <v>14.559741994483366</v>
      </c>
      <c r="F330" s="6">
        <f t="shared" si="28"/>
        <v>6.8474600480910752E-2</v>
      </c>
      <c r="G330" s="10">
        <f t="shared" si="29"/>
        <v>-2.6812923983748682</v>
      </c>
    </row>
    <row r="331" spans="1:7">
      <c r="A331" s="6">
        <f t="shared" si="25"/>
        <v>20.066666666666666</v>
      </c>
      <c r="B331">
        <v>1204</v>
      </c>
      <c r="C331" s="11">
        <v>7.8403755869000002E-2</v>
      </c>
      <c r="D331" s="6">
        <f t="shared" si="26"/>
        <v>17.049530516423498</v>
      </c>
      <c r="E331" s="7">
        <f t="shared" si="27"/>
        <v>14.56608193232457</v>
      </c>
      <c r="F331" s="6">
        <f t="shared" si="28"/>
        <v>6.8068974259464538E-2</v>
      </c>
      <c r="G331" s="10">
        <f t="shared" si="29"/>
        <v>-2.6872337605433425</v>
      </c>
    </row>
    <row r="332" spans="1:7">
      <c r="A332" s="6">
        <f t="shared" si="25"/>
        <v>20.116666666666667</v>
      </c>
      <c r="B332">
        <v>1207</v>
      </c>
      <c r="C332" s="11">
        <v>7.7934272299999996E-2</v>
      </c>
      <c r="D332" s="6">
        <f t="shared" si="26"/>
        <v>17.058215962449999</v>
      </c>
      <c r="E332" s="7">
        <f t="shared" si="27"/>
        <v>14.572420929362142</v>
      </c>
      <c r="F332" s="6">
        <f t="shared" si="28"/>
        <v>6.7663408230189293E-2</v>
      </c>
      <c r="G332" s="10">
        <f t="shared" si="29"/>
        <v>-2.6932097440015674</v>
      </c>
    </row>
    <row r="333" spans="1:7">
      <c r="A333" s="6">
        <f t="shared" si="25"/>
        <v>20.166666666666668</v>
      </c>
      <c r="B333">
        <v>1210</v>
      </c>
      <c r="C333" s="11">
        <v>7.6525821595999993E-2</v>
      </c>
      <c r="D333" s="6">
        <f t="shared" si="26"/>
        <v>17.084272300474002</v>
      </c>
      <c r="E333" s="7">
        <f t="shared" si="27"/>
        <v>14.591432277625248</v>
      </c>
      <c r="F333" s="6">
        <f t="shared" si="28"/>
        <v>6.6447071169210004E-2</v>
      </c>
      <c r="G333" s="10">
        <f t="shared" si="29"/>
        <v>-2.7113495705021458</v>
      </c>
    </row>
    <row r="334" spans="1:7">
      <c r="A334" s="6">
        <f t="shared" si="25"/>
        <v>20.2</v>
      </c>
      <c r="B334">
        <v>1212</v>
      </c>
      <c r="C334" s="11">
        <v>7.6056338028000006E-2</v>
      </c>
      <c r="D334" s="6">
        <f t="shared" si="26"/>
        <v>17.092957746482</v>
      </c>
      <c r="E334" s="7">
        <f t="shared" si="27"/>
        <v>14.597767513474183</v>
      </c>
      <c r="F334" s="6">
        <f t="shared" si="28"/>
        <v>6.6041745779003028E-2</v>
      </c>
      <c r="G334" s="10">
        <f t="shared" si="29"/>
        <v>-2.7174682251039157</v>
      </c>
    </row>
    <row r="335" spans="1:7">
      <c r="A335" s="6">
        <f t="shared" si="25"/>
        <v>20.233333333333334</v>
      </c>
      <c r="B335">
        <v>1214</v>
      </c>
      <c r="C335" s="11">
        <v>7.5586854460000005E-2</v>
      </c>
      <c r="D335" s="6">
        <f t="shared" si="26"/>
        <v>17.101643192489998</v>
      </c>
      <c r="E335" s="7">
        <f t="shared" si="27"/>
        <v>14.604101809552375</v>
      </c>
      <c r="F335" s="6">
        <f t="shared" si="28"/>
        <v>6.5636480514883258E-2</v>
      </c>
      <c r="G335" s="10">
        <f t="shared" si="29"/>
        <v>-2.7236236321915994</v>
      </c>
    </row>
    <row r="336" spans="1:7">
      <c r="A336" s="6">
        <f t="shared" si="25"/>
        <v>20.266666666666666</v>
      </c>
      <c r="B336">
        <v>1216</v>
      </c>
      <c r="C336" s="11">
        <v>7.4647887324000003E-2</v>
      </c>
      <c r="D336" s="6">
        <f t="shared" si="26"/>
        <v>17.119014084505999</v>
      </c>
      <c r="E336" s="7">
        <f t="shared" si="27"/>
        <v>14.616767583232857</v>
      </c>
      <c r="F336" s="6">
        <f t="shared" si="28"/>
        <v>6.4826130311397556E-2</v>
      </c>
      <c r="G336" s="10">
        <f t="shared" si="29"/>
        <v>-2.7360465113592847</v>
      </c>
    </row>
    <row r="337" spans="1:7">
      <c r="A337" s="6">
        <f t="shared" si="25"/>
        <v>20.316666666666666</v>
      </c>
      <c r="B337">
        <v>1219</v>
      </c>
      <c r="C337" s="11">
        <v>7.3708920188000002E-2</v>
      </c>
      <c r="D337" s="6">
        <f t="shared" si="26"/>
        <v>17.136384976521999</v>
      </c>
      <c r="E337" s="7">
        <f t="shared" si="27"/>
        <v>14.629429600338698</v>
      </c>
      <c r="F337" s="6">
        <f t="shared" si="28"/>
        <v>6.4016020451778816E-2</v>
      </c>
      <c r="G337" s="10">
        <f t="shared" si="29"/>
        <v>-2.7486219073881348</v>
      </c>
    </row>
    <row r="338" spans="1:7">
      <c r="A338" s="6">
        <f t="shared" si="25"/>
        <v>20.350000000000001</v>
      </c>
      <c r="B338">
        <v>1221</v>
      </c>
      <c r="C338" s="11">
        <v>7.2769953052E-2</v>
      </c>
      <c r="D338" s="6">
        <f t="shared" si="26"/>
        <v>17.153755868537999</v>
      </c>
      <c r="E338" s="7">
        <f t="shared" si="27"/>
        <v>14.642087862540901</v>
      </c>
      <c r="F338" s="6">
        <f t="shared" si="28"/>
        <v>6.3206150829117069E-2</v>
      </c>
      <c r="G338" s="10">
        <f t="shared" si="29"/>
        <v>-2.7613536593194019</v>
      </c>
    </row>
    <row r="339" spans="1:7">
      <c r="A339" s="6">
        <f t="shared" si="25"/>
        <v>20.383333333333333</v>
      </c>
      <c r="B339">
        <v>1223</v>
      </c>
      <c r="C339" s="11">
        <v>7.2300469483999999E-2</v>
      </c>
      <c r="D339" s="6">
        <f t="shared" si="26"/>
        <v>17.162441314546001</v>
      </c>
      <c r="E339" s="7">
        <f t="shared" si="27"/>
        <v>14.648415586075059</v>
      </c>
      <c r="F339" s="6">
        <f t="shared" si="28"/>
        <v>6.2801306073252849E-2</v>
      </c>
      <c r="G339" s="10">
        <f t="shared" si="29"/>
        <v>-2.7677794083794551</v>
      </c>
    </row>
    <row r="340" spans="1:7">
      <c r="A340" s="6">
        <f t="shared" si="25"/>
        <v>20.433333333333334</v>
      </c>
      <c r="B340">
        <v>1226</v>
      </c>
      <c r="C340" s="11">
        <v>7.1830985915000006E-2</v>
      </c>
      <c r="D340" s="6">
        <f t="shared" si="26"/>
        <v>17.171126760572498</v>
      </c>
      <c r="E340" s="7">
        <f t="shared" si="27"/>
        <v>14.654742371522964</v>
      </c>
      <c r="F340" s="6">
        <f t="shared" si="28"/>
        <v>6.239652133570292E-2</v>
      </c>
      <c r="G340" s="10">
        <f t="shared" si="29"/>
        <v>-2.7742457529859967</v>
      </c>
    </row>
    <row r="341" spans="1:7">
      <c r="A341" s="6">
        <f t="shared" si="25"/>
        <v>20.5</v>
      </c>
      <c r="B341">
        <v>1230</v>
      </c>
      <c r="C341" s="11">
        <v>7.1361502347000005E-2</v>
      </c>
      <c r="D341" s="6">
        <f t="shared" si="26"/>
        <v>17.1798122065805</v>
      </c>
      <c r="E341" s="7">
        <f t="shared" si="27"/>
        <v>14.661068219066262</v>
      </c>
      <c r="F341" s="6">
        <f t="shared" si="28"/>
        <v>6.1991796604845717E-2</v>
      </c>
      <c r="G341" s="10">
        <f t="shared" si="29"/>
        <v>-2.7807532155162287</v>
      </c>
    </row>
    <row r="342" spans="1:7">
      <c r="A342" s="6">
        <f t="shared" si="25"/>
        <v>20.533333333333335</v>
      </c>
      <c r="B342">
        <v>1232</v>
      </c>
      <c r="C342" s="11">
        <v>6.9953051643000003E-2</v>
      </c>
      <c r="D342" s="6">
        <f t="shared" si="26"/>
        <v>17.205868544604499</v>
      </c>
      <c r="E342" s="7">
        <f t="shared" si="27"/>
        <v>14.680040136434414</v>
      </c>
      <c r="F342" s="6">
        <f t="shared" si="28"/>
        <v>6.0777982313857122E-2</v>
      </c>
      <c r="G342" s="10">
        <f t="shared" si="29"/>
        <v>-2.8005276885917745</v>
      </c>
    </row>
    <row r="343" spans="1:7">
      <c r="A343" s="6">
        <f t="shared" si="25"/>
        <v>20.566666666666666</v>
      </c>
      <c r="B343">
        <v>1234</v>
      </c>
      <c r="C343" s="11">
        <v>6.9483568075000002E-2</v>
      </c>
      <c r="D343" s="6">
        <f t="shared" si="26"/>
        <v>17.214553990612501</v>
      </c>
      <c r="E343" s="7">
        <f t="shared" si="27"/>
        <v>14.686362234497929</v>
      </c>
      <c r="F343" s="6">
        <f t="shared" si="28"/>
        <v>6.0373497472941219E-2</v>
      </c>
      <c r="G343" s="10">
        <f t="shared" si="29"/>
        <v>-2.8072050538956193</v>
      </c>
    </row>
    <row r="344" spans="1:7">
      <c r="A344" s="6">
        <f t="shared" si="25"/>
        <v>20.6</v>
      </c>
      <c r="B344">
        <v>1236</v>
      </c>
      <c r="C344" s="11">
        <v>6.9014084507000001E-2</v>
      </c>
      <c r="D344" s="6">
        <f t="shared" si="26"/>
        <v>17.223239436620499</v>
      </c>
      <c r="E344" s="7">
        <f t="shared" si="27"/>
        <v>14.692683395712372</v>
      </c>
      <c r="F344" s="6">
        <f t="shared" si="28"/>
        <v>5.9969072571185465E-2</v>
      </c>
      <c r="G344" s="10">
        <f t="shared" si="29"/>
        <v>-2.8139263068006497</v>
      </c>
    </row>
    <row r="345" spans="1:7">
      <c r="A345" s="6">
        <f t="shared" si="25"/>
        <v>20.666666666666668</v>
      </c>
      <c r="B345">
        <v>1240</v>
      </c>
      <c r="C345" s="11">
        <v>6.7605633802999998E-2</v>
      </c>
      <c r="D345" s="6">
        <f t="shared" si="26"/>
        <v>17.249295774644501</v>
      </c>
      <c r="E345" s="7">
        <f t="shared" si="27"/>
        <v>14.711641260343256</v>
      </c>
      <c r="F345" s="6">
        <f t="shared" si="28"/>
        <v>5.8756157367673978E-2</v>
      </c>
      <c r="G345" s="10">
        <f t="shared" si="29"/>
        <v>-2.8343593251913806</v>
      </c>
    </row>
    <row r="346" spans="1:7">
      <c r="A346" s="6">
        <f t="shared" si="25"/>
        <v>20.733333333333334</v>
      </c>
      <c r="B346">
        <v>1244</v>
      </c>
      <c r="C346" s="11">
        <v>6.6197183098999995E-2</v>
      </c>
      <c r="D346" s="6">
        <f t="shared" si="26"/>
        <v>17.2753521126685</v>
      </c>
      <c r="E346" s="7">
        <f t="shared" si="27"/>
        <v>14.730590700824983</v>
      </c>
      <c r="F346" s="6">
        <f t="shared" si="28"/>
        <v>5.7543781137237203E-2</v>
      </c>
      <c r="G346" s="10">
        <f t="shared" si="29"/>
        <v>-2.8552092098228066</v>
      </c>
    </row>
    <row r="347" spans="1:7">
      <c r="A347" s="6">
        <f t="shared" si="25"/>
        <v>20.8</v>
      </c>
      <c r="B347">
        <v>1248</v>
      </c>
      <c r="C347" s="11">
        <v>6.5727699530999995E-2</v>
      </c>
      <c r="D347" s="6">
        <f t="shared" si="26"/>
        <v>17.284037558676498</v>
      </c>
      <c r="E347" s="7">
        <f t="shared" si="27"/>
        <v>14.736905309922843</v>
      </c>
      <c r="F347" s="6">
        <f t="shared" si="28"/>
        <v>5.7139775436798317E-2</v>
      </c>
      <c r="G347" s="10">
        <f t="shared" si="29"/>
        <v>-2.8622548122397649</v>
      </c>
    </row>
    <row r="348" spans="1:7">
      <c r="A348" s="6">
        <f t="shared" si="25"/>
        <v>20.883333333333333</v>
      </c>
      <c r="B348">
        <v>1253</v>
      </c>
      <c r="C348" s="11">
        <v>6.3849765257999999E-2</v>
      </c>
      <c r="D348" s="6">
        <f t="shared" si="26"/>
        <v>17.318779342727002</v>
      </c>
      <c r="E348" s="7">
        <f t="shared" si="27"/>
        <v>14.762154396554974</v>
      </c>
      <c r="F348" s="6">
        <f t="shared" si="28"/>
        <v>5.5524350828216655E-2</v>
      </c>
      <c r="G348" s="10">
        <f t="shared" si="29"/>
        <v>-2.89093360079243</v>
      </c>
    </row>
    <row r="349" spans="1:7">
      <c r="A349" s="6">
        <f t="shared" si="25"/>
        <v>20.966666666666665</v>
      </c>
      <c r="B349">
        <v>1258</v>
      </c>
      <c r="C349" s="11">
        <v>6.2910798121999997E-2</v>
      </c>
      <c r="D349" s="6">
        <f t="shared" si="26"/>
        <v>17.336150234743002</v>
      </c>
      <c r="E349" s="7">
        <f t="shared" si="27"/>
        <v>14.774773332907426</v>
      </c>
      <c r="F349" s="6">
        <f t="shared" si="28"/>
        <v>5.4716997254803258E-2</v>
      </c>
      <c r="G349" s="10">
        <f t="shared" si="29"/>
        <v>-2.9055808819029876</v>
      </c>
    </row>
    <row r="350" spans="1:7">
      <c r="A350" s="6">
        <f t="shared" si="25"/>
        <v>21.05</v>
      </c>
      <c r="B350">
        <v>1263</v>
      </c>
      <c r="C350" s="11">
        <v>6.1502347418000002E-2</v>
      </c>
      <c r="D350" s="6">
        <f t="shared" si="26"/>
        <v>17.362206572767001</v>
      </c>
      <c r="E350" s="7">
        <f t="shared" si="27"/>
        <v>14.793694733408127</v>
      </c>
      <c r="F350" s="6">
        <f t="shared" si="28"/>
        <v>5.3506415009076984E-2</v>
      </c>
      <c r="G350" s="10">
        <f t="shared" si="29"/>
        <v>-2.9279537255566921</v>
      </c>
    </row>
    <row r="351" spans="1:7">
      <c r="A351" s="6">
        <f t="shared" si="25"/>
        <v>21.1</v>
      </c>
      <c r="B351">
        <v>1266</v>
      </c>
      <c r="C351" s="11">
        <v>6.1032863850000001E-2</v>
      </c>
      <c r="D351" s="6">
        <f t="shared" si="26"/>
        <v>17.370892018774999</v>
      </c>
      <c r="E351" s="7">
        <f t="shared" si="27"/>
        <v>14.799999999996846</v>
      </c>
      <c r="F351" s="6">
        <f t="shared" si="28"/>
        <v>5.3103007037949769E-2</v>
      </c>
      <c r="G351" s="10">
        <f t="shared" si="29"/>
        <v>-2.9355217226210777</v>
      </c>
    </row>
    <row r="352" spans="1:7">
      <c r="A352" s="6">
        <f t="shared" si="25"/>
        <v>21.133333333333333</v>
      </c>
      <c r="B352">
        <v>1268</v>
      </c>
      <c r="C352" s="11">
        <v>6.0093896713999999E-2</v>
      </c>
      <c r="D352" s="6">
        <f t="shared" si="26"/>
        <v>17.388262910790999</v>
      </c>
      <c r="E352" s="7">
        <f t="shared" si="27"/>
        <v>14.812607734050189</v>
      </c>
      <c r="F352" s="6">
        <f t="shared" si="28"/>
        <v>5.2296370182329584E-2</v>
      </c>
      <c r="G352" s="10">
        <f t="shared" si="29"/>
        <v>-2.9508283140993625</v>
      </c>
    </row>
    <row r="353" spans="1:7">
      <c r="A353" s="6">
        <f t="shared" si="25"/>
        <v>21.183333333333334</v>
      </c>
      <c r="B353">
        <v>1271</v>
      </c>
      <c r="C353" s="11">
        <v>5.9624413145999998E-2</v>
      </c>
      <c r="D353" s="6">
        <f t="shared" si="26"/>
        <v>17.396948356799001</v>
      </c>
      <c r="E353" s="7">
        <f t="shared" si="27"/>
        <v>14.818910201928995</v>
      </c>
      <c r="F353" s="6">
        <f t="shared" si="28"/>
        <v>5.1893141271337533E-2</v>
      </c>
      <c r="G353" s="10">
        <f t="shared" si="29"/>
        <v>-2.9585686503113036</v>
      </c>
    </row>
    <row r="354" spans="1:7">
      <c r="A354" s="6">
        <f t="shared" si="25"/>
        <v>21.25</v>
      </c>
      <c r="B354">
        <v>1275</v>
      </c>
      <c r="C354" s="11">
        <v>5.8685446008999997E-2</v>
      </c>
      <c r="D354" s="6">
        <f t="shared" si="26"/>
        <v>17.4143192488335</v>
      </c>
      <c r="E354" s="7">
        <f t="shared" si="27"/>
        <v>14.831512340439271</v>
      </c>
      <c r="F354" s="6">
        <f t="shared" si="28"/>
        <v>5.1086862415913578E-2</v>
      </c>
      <c r="G354" s="10">
        <f t="shared" si="29"/>
        <v>-2.9742279104062028</v>
      </c>
    </row>
    <row r="355" spans="1:7">
      <c r="A355" s="6">
        <f t="shared" si="25"/>
        <v>21.3</v>
      </c>
      <c r="B355">
        <v>1278</v>
      </c>
      <c r="C355" s="11">
        <v>5.7746478873000003E-2</v>
      </c>
      <c r="D355" s="6">
        <f t="shared" si="26"/>
        <v>17.431690140849501</v>
      </c>
      <c r="E355" s="7">
        <f t="shared" si="27"/>
        <v>14.844110750634387</v>
      </c>
      <c r="F355" s="6">
        <f t="shared" si="28"/>
        <v>5.0280822096328441E-2</v>
      </c>
      <c r="G355" s="10">
        <f t="shared" si="29"/>
        <v>-2.9901315450292287</v>
      </c>
    </row>
    <row r="356" spans="1:7">
      <c r="A356" s="6">
        <f t="shared" si="25"/>
        <v>21.716666666666665</v>
      </c>
      <c r="B356">
        <v>1303</v>
      </c>
      <c r="C356" s="11">
        <v>5.2582159624000001E-2</v>
      </c>
      <c r="D356" s="6">
        <f t="shared" si="26"/>
        <v>17.527230046955999</v>
      </c>
      <c r="E356" s="7">
        <f t="shared" si="27"/>
        <v>14.913335437203187</v>
      </c>
      <c r="F356" s="6">
        <f t="shared" si="28"/>
        <v>4.585185942398038E-2</v>
      </c>
      <c r="G356" s="10">
        <f t="shared" si="29"/>
        <v>-3.0823395265985858</v>
      </c>
    </row>
    <row r="357" spans="1:7">
      <c r="A357" s="6">
        <f t="shared" si="25"/>
        <v>21.733333333333334</v>
      </c>
      <c r="B357">
        <v>1304</v>
      </c>
      <c r="C357" s="11">
        <v>5.1643192487999999E-2</v>
      </c>
      <c r="D357" s="6">
        <f t="shared" si="26"/>
        <v>17.544600938972</v>
      </c>
      <c r="E357" s="7">
        <f t="shared" si="27"/>
        <v>14.925909653716026</v>
      </c>
      <c r="F357" s="6">
        <f t="shared" si="28"/>
        <v>4.5047367004732865E-2</v>
      </c>
      <c r="G357" s="10">
        <f t="shared" si="29"/>
        <v>-3.1000407427016912</v>
      </c>
    </row>
    <row r="358" spans="1:7">
      <c r="A358" s="6">
        <f t="shared" si="25"/>
        <v>21.833333333333332</v>
      </c>
      <c r="B358">
        <v>1310</v>
      </c>
      <c r="C358" s="11">
        <v>5.0704225351999997E-2</v>
      </c>
      <c r="D358" s="6">
        <f t="shared" si="26"/>
        <v>17.561971830988</v>
      </c>
      <c r="E358" s="7">
        <f t="shared" si="27"/>
        <v>14.938480154310293</v>
      </c>
      <c r="F358" s="6">
        <f t="shared" si="28"/>
        <v>4.4243112328196291E-2</v>
      </c>
      <c r="G358" s="10">
        <f t="shared" si="29"/>
        <v>-3.1180555732435611</v>
      </c>
    </row>
    <row r="359" spans="1:7">
      <c r="A359" s="6">
        <f t="shared" si="25"/>
        <v>21.883333333333333</v>
      </c>
      <c r="B359">
        <v>1313</v>
      </c>
      <c r="C359" s="11">
        <v>4.9295774648000001E-2</v>
      </c>
      <c r="D359" s="6">
        <f t="shared" si="26"/>
        <v>17.588028169011999</v>
      </c>
      <c r="E359" s="7">
        <f t="shared" si="27"/>
        <v>14.957328941456794</v>
      </c>
      <c r="F359" s="6">
        <f t="shared" si="28"/>
        <v>4.3037175850493083E-2</v>
      </c>
      <c r="G359" s="10">
        <f t="shared" si="29"/>
        <v>-3.1456909821380616</v>
      </c>
    </row>
    <row r="360" spans="1:7">
      <c r="A360" s="6">
        <f t="shared" si="25"/>
        <v>21.966666666666665</v>
      </c>
      <c r="B360">
        <v>1318</v>
      </c>
      <c r="C360" s="11">
        <v>4.8826291080000001E-2</v>
      </c>
      <c r="D360" s="6">
        <f t="shared" si="26"/>
        <v>17.596713615020001</v>
      </c>
      <c r="E360" s="7">
        <f t="shared" si="27"/>
        <v>14.963610014329912</v>
      </c>
      <c r="F360" s="6">
        <f t="shared" si="28"/>
        <v>4.2635315781835464E-2</v>
      </c>
      <c r="G360" s="10">
        <f t="shared" si="29"/>
        <v>-3.1550723601816735</v>
      </c>
    </row>
    <row r="361" spans="1:7">
      <c r="A361" s="6">
        <f t="shared" si="25"/>
        <v>22.05</v>
      </c>
      <c r="B361">
        <v>1323</v>
      </c>
      <c r="C361" s="11">
        <v>4.7417840375999998E-2</v>
      </c>
      <c r="D361" s="6">
        <f t="shared" si="26"/>
        <v>17.622769953043999</v>
      </c>
      <c r="E361" s="7">
        <f t="shared" si="27"/>
        <v>14.982447667300436</v>
      </c>
      <c r="F361" s="6">
        <f t="shared" si="28"/>
        <v>4.1430091663439854E-2</v>
      </c>
      <c r="G361" s="10">
        <f t="shared" si="29"/>
        <v>-3.1837478104057775</v>
      </c>
    </row>
    <row r="362" spans="1:7">
      <c r="A362" s="6">
        <f t="shared" si="25"/>
        <v>22.133333333333333</v>
      </c>
      <c r="B362">
        <v>1328</v>
      </c>
      <c r="C362" s="11">
        <v>4.6478873238999997E-2</v>
      </c>
      <c r="D362" s="6">
        <f t="shared" si="26"/>
        <v>17.640140845078498</v>
      </c>
      <c r="E362" s="7">
        <f t="shared" si="27"/>
        <v>14.995001466641375</v>
      </c>
      <c r="F362" s="6">
        <f t="shared" si="28"/>
        <v>4.0626905525184012E-2</v>
      </c>
      <c r="G362" s="10">
        <f t="shared" si="29"/>
        <v>-3.2033247341969528</v>
      </c>
    </row>
    <row r="363" spans="1:7">
      <c r="A363" s="6">
        <f t="shared" si="25"/>
        <v>22.216666666666665</v>
      </c>
      <c r="B363">
        <v>1333</v>
      </c>
      <c r="C363" s="11">
        <v>4.5070422535000002E-2</v>
      </c>
      <c r="D363" s="6">
        <f t="shared" si="26"/>
        <v>17.666197183102501</v>
      </c>
      <c r="E363" s="7">
        <f t="shared" si="27"/>
        <v>15.013825215759979</v>
      </c>
      <c r="F363" s="6">
        <f t="shared" si="28"/>
        <v>3.9422570968651399E-2</v>
      </c>
      <c r="G363" s="10">
        <f t="shared" si="29"/>
        <v>-3.2334167594793821</v>
      </c>
    </row>
    <row r="364" spans="1:7">
      <c r="A364" s="6">
        <f t="shared" si="25"/>
        <v>22.3</v>
      </c>
      <c r="B364">
        <v>1338</v>
      </c>
      <c r="C364" s="11">
        <v>4.4600938967000001E-2</v>
      </c>
      <c r="D364" s="6">
        <f t="shared" si="26"/>
        <v>17.674882629110499</v>
      </c>
      <c r="E364" s="7">
        <f t="shared" si="27"/>
        <v>15.020097946320851</v>
      </c>
      <c r="F364" s="6">
        <f t="shared" si="28"/>
        <v>3.90212446371817E-2</v>
      </c>
      <c r="G364" s="10">
        <f t="shared" si="29"/>
        <v>-3.2436490468796433</v>
      </c>
    </row>
    <row r="365" spans="1:7">
      <c r="A365" s="6">
        <f t="shared" si="25"/>
        <v>22.366666666666667</v>
      </c>
      <c r="B365">
        <v>1342</v>
      </c>
      <c r="C365" s="11">
        <v>4.4131455399E-2</v>
      </c>
      <c r="D365" s="6">
        <f t="shared" si="26"/>
        <v>17.683568075118501</v>
      </c>
      <c r="E365" s="7">
        <f t="shared" si="27"/>
        <v>15.026369750984198</v>
      </c>
      <c r="F365" s="6">
        <f t="shared" si="28"/>
        <v>3.8619977544197215E-2</v>
      </c>
      <c r="G365" s="10">
        <f t="shared" si="29"/>
        <v>-3.2539855834372142</v>
      </c>
    </row>
    <row r="366" spans="1:7">
      <c r="A366" s="6">
        <f t="shared" si="25"/>
        <v>22.416666666666668</v>
      </c>
      <c r="B366">
        <v>1345</v>
      </c>
      <c r="C366" s="11">
        <v>4.2723004694999997E-2</v>
      </c>
      <c r="D366" s="6">
        <f t="shared" si="26"/>
        <v>17.7096244131425</v>
      </c>
      <c r="E366" s="7">
        <f t="shared" si="27"/>
        <v>15.045179611638609</v>
      </c>
      <c r="F366" s="6">
        <f t="shared" si="28"/>
        <v>3.7416531565028249E-2</v>
      </c>
      <c r="G366" s="10">
        <f t="shared" si="29"/>
        <v>-3.2856426517686135</v>
      </c>
    </row>
    <row r="367" spans="1:7">
      <c r="A367" s="6">
        <f t="shared" si="25"/>
        <v>22.466666666666665</v>
      </c>
      <c r="B367">
        <v>1348</v>
      </c>
      <c r="C367" s="11">
        <v>4.2253521127000003E-2</v>
      </c>
      <c r="D367" s="6">
        <f t="shared" si="26"/>
        <v>17.718309859150501</v>
      </c>
      <c r="E367" s="7">
        <f t="shared" si="27"/>
        <v>15.051447714761101</v>
      </c>
      <c r="F367" s="6">
        <f t="shared" si="28"/>
        <v>3.7015501294875193E-2</v>
      </c>
      <c r="G367" s="10">
        <f t="shared" si="29"/>
        <v>-3.2964185001590542</v>
      </c>
    </row>
    <row r="368" spans="1:7">
      <c r="A368" s="6">
        <f t="shared" si="25"/>
        <v>22.583333333333332</v>
      </c>
      <c r="B368">
        <v>1355</v>
      </c>
      <c r="C368" s="11">
        <v>4.0845070423E-2</v>
      </c>
      <c r="D368" s="6">
        <f t="shared" si="26"/>
        <v>17.7443661971745</v>
      </c>
      <c r="E368" s="7">
        <f t="shared" si="27"/>
        <v>15.070246475708075</v>
      </c>
      <c r="F368" s="6">
        <f t="shared" si="28"/>
        <v>3.581276546973295E-2</v>
      </c>
      <c r="G368" s="10">
        <f t="shared" si="29"/>
        <v>-3.3294508717672411</v>
      </c>
    </row>
    <row r="369" spans="1:7">
      <c r="A369" s="6">
        <f t="shared" si="25"/>
        <v>22.7</v>
      </c>
      <c r="B369">
        <v>1362</v>
      </c>
      <c r="C369" s="11">
        <v>3.9906103286E-2</v>
      </c>
      <c r="D369" s="6">
        <f t="shared" si="26"/>
        <v>17.761737089208999</v>
      </c>
      <c r="E369" s="7">
        <f t="shared" si="27"/>
        <v>15.082774361381752</v>
      </c>
      <c r="F369" s="6">
        <f t="shared" si="28"/>
        <v>3.5011237275639734E-2</v>
      </c>
      <c r="G369" s="10">
        <f t="shared" si="29"/>
        <v>-3.352086204004789</v>
      </c>
    </row>
    <row r="370" spans="1:7">
      <c r="A370" s="6">
        <f t="shared" si="25"/>
        <v>22.766666666666666</v>
      </c>
      <c r="B370">
        <v>1366</v>
      </c>
      <c r="C370" s="11">
        <v>3.8497652581999997E-2</v>
      </c>
      <c r="D370" s="6">
        <f t="shared" si="26"/>
        <v>17.787793427233002</v>
      </c>
      <c r="E370" s="7">
        <f t="shared" si="27"/>
        <v>15.101559261505271</v>
      </c>
      <c r="F370" s="6">
        <f t="shared" si="28"/>
        <v>3.3809388259419711E-2</v>
      </c>
      <c r="G370" s="10">
        <f t="shared" si="29"/>
        <v>-3.3870167559066671</v>
      </c>
    </row>
    <row r="371" spans="1:7">
      <c r="A371" s="6">
        <f t="shared" si="25"/>
        <v>22.85</v>
      </c>
      <c r="B371">
        <v>1371</v>
      </c>
      <c r="C371" s="11">
        <v>3.8028169014000003E-2</v>
      </c>
      <c r="D371" s="6">
        <f t="shared" si="26"/>
        <v>17.796478873241</v>
      </c>
      <c r="E371" s="7">
        <f t="shared" si="27"/>
        <v>15.107819048132601</v>
      </c>
      <c r="F371" s="6">
        <f t="shared" si="28"/>
        <v>3.3408890074689675E-2</v>
      </c>
      <c r="G371" s="10">
        <f t="shared" si="29"/>
        <v>-3.3989332445155176</v>
      </c>
    </row>
    <row r="372" spans="1:7">
      <c r="A372" s="6">
        <f t="shared" si="25"/>
        <v>23.1</v>
      </c>
      <c r="B372">
        <v>1386</v>
      </c>
      <c r="C372" s="11">
        <v>3.4741784037999997E-2</v>
      </c>
      <c r="D372" s="6">
        <f t="shared" si="26"/>
        <v>17.857276995296999</v>
      </c>
      <c r="E372" s="7">
        <f t="shared" si="27"/>
        <v>15.151611721022181</v>
      </c>
      <c r="F372" s="6">
        <f t="shared" si="28"/>
        <v>3.0607055596789463E-2</v>
      </c>
      <c r="G372" s="10">
        <f t="shared" si="29"/>
        <v>-3.4865247215436663</v>
      </c>
    </row>
    <row r="373" spans="1:7">
      <c r="A373" s="6">
        <f t="shared" si="25"/>
        <v>23.183333333333334</v>
      </c>
      <c r="B373">
        <v>1391</v>
      </c>
      <c r="C373" s="11">
        <v>3.4272300468999997E-2</v>
      </c>
      <c r="D373" s="6">
        <f t="shared" si="26"/>
        <v>17.8659624413235</v>
      </c>
      <c r="E373" s="7">
        <f t="shared" si="27"/>
        <v>15.15786412910988</v>
      </c>
      <c r="F373" s="6">
        <f t="shared" si="28"/>
        <v>3.0207029487531709E-2</v>
      </c>
      <c r="G373" s="10">
        <f t="shared" si="29"/>
        <v>-3.4996806171989587</v>
      </c>
    </row>
    <row r="374" spans="1:7">
      <c r="A374" s="6">
        <f t="shared" si="25"/>
        <v>23.25</v>
      </c>
      <c r="B374">
        <v>1395</v>
      </c>
      <c r="C374" s="11">
        <v>3.3802816901000003E-2</v>
      </c>
      <c r="D374" s="6">
        <f t="shared" si="26"/>
        <v>17.874647887331498</v>
      </c>
      <c r="E374" s="7">
        <f t="shared" si="27"/>
        <v>15.164115615782523</v>
      </c>
      <c r="F374" s="6">
        <f t="shared" si="28"/>
        <v>2.9807062329973013E-2</v>
      </c>
      <c r="G374" s="10">
        <f t="shared" si="29"/>
        <v>-3.5130099226100029</v>
      </c>
    </row>
    <row r="375" spans="1:7">
      <c r="A375" s="6">
        <f t="shared" si="25"/>
        <v>23.316666666666666</v>
      </c>
      <c r="B375">
        <v>1399</v>
      </c>
      <c r="C375" s="11">
        <v>3.2863849765000001E-2</v>
      </c>
      <c r="D375" s="6">
        <f t="shared" si="26"/>
        <v>17.892018779347499</v>
      </c>
      <c r="E375" s="7">
        <f t="shared" si="27"/>
        <v>15.176615825737178</v>
      </c>
      <c r="F375" s="6">
        <f t="shared" si="28"/>
        <v>2.9007304815279758E-2</v>
      </c>
      <c r="G375" s="10">
        <f t="shared" si="29"/>
        <v>-3.5402075905326078</v>
      </c>
    </row>
    <row r="376" spans="1:7">
      <c r="A376" s="6">
        <f t="shared" si="25"/>
        <v>23.366666666666667</v>
      </c>
      <c r="B376">
        <v>1402</v>
      </c>
      <c r="C376" s="11">
        <v>3.2394366197E-2</v>
      </c>
      <c r="D376" s="6">
        <f t="shared" si="26"/>
        <v>17.900704225355501</v>
      </c>
      <c r="E376" s="7">
        <f t="shared" si="27"/>
        <v>15.182864549426339</v>
      </c>
      <c r="F376" s="6">
        <f t="shared" si="28"/>
        <v>2.8607514432096054E-2</v>
      </c>
      <c r="G376" s="10">
        <f t="shared" si="29"/>
        <v>-3.5540858532860837</v>
      </c>
    </row>
    <row r="377" spans="1:7">
      <c r="A377" s="6">
        <f t="shared" si="25"/>
        <v>23.433333333333334</v>
      </c>
      <c r="B377">
        <v>1406</v>
      </c>
      <c r="C377" s="11">
        <v>3.1924882629E-2</v>
      </c>
      <c r="D377" s="6">
        <f t="shared" si="26"/>
        <v>17.909389671363499</v>
      </c>
      <c r="E377" s="7">
        <f t="shared" si="27"/>
        <v>15.189112352528046</v>
      </c>
      <c r="F377" s="6">
        <f t="shared" si="28"/>
        <v>2.820778294766188E-2</v>
      </c>
      <c r="G377" s="10">
        <f t="shared" si="29"/>
        <v>-3.5681573480647537</v>
      </c>
    </row>
    <row r="378" spans="1:7">
      <c r="A378" s="6">
        <f t="shared" si="25"/>
        <v>23.5</v>
      </c>
      <c r="B378">
        <v>1410</v>
      </c>
      <c r="C378" s="11">
        <v>3.0985915493000001E-2</v>
      </c>
      <c r="D378" s="6">
        <f t="shared" si="26"/>
        <v>17.926760563379499</v>
      </c>
      <c r="E378" s="7">
        <f t="shared" si="27"/>
        <v>15.201605197782737</v>
      </c>
      <c r="F378" s="6">
        <f t="shared" si="28"/>
        <v>2.7408496622985546E-2</v>
      </c>
      <c r="G378" s="10">
        <f t="shared" si="29"/>
        <v>-3.5969022179284567</v>
      </c>
    </row>
    <row r="379" spans="1:7">
      <c r="A379" s="6">
        <f t="shared" si="25"/>
        <v>23.566666666666666</v>
      </c>
      <c r="B379">
        <v>1414</v>
      </c>
      <c r="C379" s="11">
        <v>3.0516431925E-2</v>
      </c>
      <c r="D379" s="6">
        <f t="shared" si="26"/>
        <v>17.935446009387501</v>
      </c>
      <c r="E379" s="7">
        <f t="shared" si="27"/>
        <v>15.207850240342385</v>
      </c>
      <c r="F379" s="6">
        <f t="shared" si="28"/>
        <v>2.7008941756725271E-2</v>
      </c>
      <c r="G379" s="10">
        <f t="shared" si="29"/>
        <v>-3.6115872916295229</v>
      </c>
    </row>
    <row r="380" spans="1:7">
      <c r="A380" s="6">
        <f t="shared" si="25"/>
        <v>23.633333333333333</v>
      </c>
      <c r="B380">
        <v>1418</v>
      </c>
      <c r="C380" s="11">
        <v>3.0046948356999999E-2</v>
      </c>
      <c r="D380" s="6">
        <f t="shared" si="26"/>
        <v>17.9441314553955</v>
      </c>
      <c r="E380" s="7">
        <f t="shared" si="27"/>
        <v>15.214094363127909</v>
      </c>
      <c r="F380" s="6">
        <f t="shared" si="28"/>
        <v>2.6609445737177956E-2</v>
      </c>
      <c r="G380" s="10">
        <f t="shared" si="29"/>
        <v>-3.6264890233271703</v>
      </c>
    </row>
    <row r="381" spans="1:7">
      <c r="A381" s="6">
        <f t="shared" si="25"/>
        <v>23.7</v>
      </c>
      <c r="B381">
        <v>1422</v>
      </c>
      <c r="C381" s="11">
        <v>2.9107981221000001E-2</v>
      </c>
      <c r="D381" s="6">
        <f t="shared" si="26"/>
        <v>17.9615023474115</v>
      </c>
      <c r="E381" s="7">
        <f t="shared" si="27"/>
        <v>15.226579850189268</v>
      </c>
      <c r="F381" s="6">
        <f t="shared" si="28"/>
        <v>2.5810630186227333E-2</v>
      </c>
      <c r="G381" s="10">
        <f t="shared" si="29"/>
        <v>-3.6569688491906294</v>
      </c>
    </row>
    <row r="382" spans="1:7">
      <c r="A382" s="6">
        <f t="shared" si="25"/>
        <v>23.75</v>
      </c>
      <c r="B382">
        <v>1425</v>
      </c>
      <c r="C382" s="11">
        <v>2.8638497653E-2</v>
      </c>
      <c r="D382" s="6">
        <f t="shared" si="26"/>
        <v>17.970187793419498</v>
      </c>
      <c r="E382" s="7">
        <f t="shared" si="27"/>
        <v>15.232821214871283</v>
      </c>
      <c r="F382" s="6">
        <f t="shared" si="28"/>
        <v>2.5411310628836715E-2</v>
      </c>
      <c r="G382" s="10">
        <f t="shared" si="29"/>
        <v>-3.6725609037265206</v>
      </c>
    </row>
    <row r="383" spans="1:7">
      <c r="A383" s="6">
        <f t="shared" si="25"/>
        <v>23.8</v>
      </c>
      <c r="B383">
        <v>1428</v>
      </c>
      <c r="C383" s="11">
        <v>2.8638497653E-2</v>
      </c>
      <c r="D383" s="6">
        <f t="shared" si="26"/>
        <v>17.970187793419498</v>
      </c>
      <c r="E383" s="7">
        <f t="shared" si="27"/>
        <v>15.232821214871283</v>
      </c>
      <c r="F383" s="6">
        <f t="shared" si="28"/>
        <v>2.5411310628836715E-2</v>
      </c>
      <c r="G383" s="10">
        <f t="shared" si="29"/>
        <v>-3.6725609037265206</v>
      </c>
    </row>
    <row r="384" spans="1:7">
      <c r="A384" s="6">
        <f t="shared" si="25"/>
        <v>23.85</v>
      </c>
      <c r="B384">
        <v>1431</v>
      </c>
      <c r="C384" s="11">
        <v>2.8169014084999999E-2</v>
      </c>
      <c r="D384" s="6">
        <f t="shared" si="26"/>
        <v>17.9788732394275</v>
      </c>
      <c r="E384" s="7">
        <f t="shared" si="27"/>
        <v>15.239061660591549</v>
      </c>
      <c r="F384" s="6">
        <f t="shared" si="28"/>
        <v>2.5012049866183734E-2</v>
      </c>
      <c r="G384" s="10">
        <f t="shared" si="29"/>
        <v>-3.6883975755886951</v>
      </c>
    </row>
    <row r="385" spans="1:7">
      <c r="A385" s="6">
        <f t="shared" si="25"/>
        <v>23.916666666666668</v>
      </c>
      <c r="B385">
        <v>1435</v>
      </c>
      <c r="C385" s="11">
        <v>2.7699530516E-2</v>
      </c>
      <c r="D385" s="6">
        <f t="shared" si="26"/>
        <v>17.987558685454001</v>
      </c>
      <c r="E385" s="7">
        <f t="shared" si="27"/>
        <v>15.245301187566296</v>
      </c>
      <c r="F385" s="6">
        <f t="shared" si="28"/>
        <v>2.4612847884434068E-2</v>
      </c>
      <c r="G385" s="10">
        <f t="shared" si="29"/>
        <v>-3.7044867006552673</v>
      </c>
    </row>
    <row r="386" spans="1:7">
      <c r="A386" s="6">
        <f t="shared" si="25"/>
        <v>23.95</v>
      </c>
      <c r="B386">
        <v>1437</v>
      </c>
      <c r="C386" s="11">
        <v>2.6760563380000001E-2</v>
      </c>
      <c r="D386" s="6">
        <f t="shared" si="26"/>
        <v>18.004929577470001</v>
      </c>
      <c r="E386" s="7">
        <f t="shared" si="27"/>
        <v>15.257777486024263</v>
      </c>
      <c r="F386" s="6">
        <f t="shared" si="28"/>
        <v>2.3814620215978077E-2</v>
      </c>
      <c r="G386" s="10">
        <f t="shared" si="29"/>
        <v>-3.7374555921175228</v>
      </c>
    </row>
    <row r="387" spans="1:7">
      <c r="A387" s="6">
        <f t="shared" ref="A387:A424" si="30">B387/60</f>
        <v>24.033333333333335</v>
      </c>
      <c r="B387">
        <v>1442</v>
      </c>
      <c r="C387" s="11">
        <v>2.5821596244E-2</v>
      </c>
      <c r="D387" s="6">
        <f t="shared" ref="D387:D424" si="31">18.5-18.5*C387</f>
        <v>18.022300469486002</v>
      </c>
      <c r="E387" s="7">
        <f t="shared" ref="E387:E424" si="32">D387/(100+D387)*100</f>
        <v>15.270250111880818</v>
      </c>
      <c r="F387" s="6">
        <f t="shared" ref="F387:F424" si="33">(15.63-E387)/15.63</f>
        <v>2.3016627518821657E-2</v>
      </c>
      <c r="G387" s="10">
        <f t="shared" ref="G387:G424" si="34">LN(F387)</f>
        <v>-3.7715383886441116</v>
      </c>
    </row>
    <row r="388" spans="1:7">
      <c r="A388" s="6">
        <f t="shared" si="30"/>
        <v>24.1</v>
      </c>
      <c r="B388">
        <v>1446</v>
      </c>
      <c r="C388" s="11">
        <v>2.4882629108000001E-2</v>
      </c>
      <c r="D388" s="6">
        <f t="shared" si="31"/>
        <v>18.039671361501998</v>
      </c>
      <c r="E388" s="7">
        <f t="shared" si="32"/>
        <v>15.282719066757364</v>
      </c>
      <c r="F388" s="6">
        <f t="shared" si="33"/>
        <v>2.2218869689228184E-2</v>
      </c>
      <c r="G388" s="10">
        <f t="shared" si="34"/>
        <v>-3.8068133651361671</v>
      </c>
    </row>
    <row r="389" spans="1:7">
      <c r="A389" s="6">
        <f t="shared" si="30"/>
        <v>24.216666666666665</v>
      </c>
      <c r="B389">
        <v>1453</v>
      </c>
      <c r="C389" s="11">
        <v>2.441314554E-2</v>
      </c>
      <c r="D389" s="6">
        <f t="shared" si="31"/>
        <v>18.04835680751</v>
      </c>
      <c r="E389" s="7">
        <f t="shared" si="32"/>
        <v>15.288952168084563</v>
      </c>
      <c r="F389" s="6">
        <f t="shared" si="33"/>
        <v>2.1820078817366445E-2</v>
      </c>
      <c r="G389" s="10">
        <f t="shared" si="34"/>
        <v>-3.8249246864221207</v>
      </c>
    </row>
    <row r="390" spans="1:7">
      <c r="A390" s="6">
        <f t="shared" si="30"/>
        <v>24.266666666666666</v>
      </c>
      <c r="B390">
        <v>1456</v>
      </c>
      <c r="C390" s="11">
        <v>2.3943661971999999E-2</v>
      </c>
      <c r="D390" s="6">
        <f t="shared" si="31"/>
        <v>18.057042253517999</v>
      </c>
      <c r="E390" s="7">
        <f t="shared" si="32"/>
        <v>15.295184352274346</v>
      </c>
      <c r="F390" s="6">
        <f t="shared" si="33"/>
        <v>2.1421346623522405E-2</v>
      </c>
      <c r="G390" s="10">
        <f t="shared" si="34"/>
        <v>-3.8433673483605411</v>
      </c>
    </row>
    <row r="391" spans="1:7">
      <c r="A391" s="6">
        <f t="shared" si="30"/>
        <v>24.383333333333333</v>
      </c>
      <c r="B391">
        <v>1463</v>
      </c>
      <c r="C391" s="11">
        <v>2.3004694836000001E-2</v>
      </c>
      <c r="D391" s="6">
        <f t="shared" si="31"/>
        <v>18.074413145533999</v>
      </c>
      <c r="E391" s="7">
        <f t="shared" si="32"/>
        <v>15.307645970051251</v>
      </c>
      <c r="F391" s="6">
        <f t="shared" si="33"/>
        <v>2.0624058218090206E-2</v>
      </c>
      <c r="G391" s="10">
        <f t="shared" si="34"/>
        <v>-3.8812970099571422</v>
      </c>
    </row>
    <row r="392" spans="1:7">
      <c r="A392" s="6">
        <f t="shared" si="30"/>
        <v>24.483333333333334</v>
      </c>
      <c r="B392">
        <v>1469</v>
      </c>
      <c r="C392" s="11">
        <v>2.2535211268E-2</v>
      </c>
      <c r="D392" s="6">
        <f t="shared" si="31"/>
        <v>18.083098591542001</v>
      </c>
      <c r="E392" s="7">
        <f t="shared" si="32"/>
        <v>15.313875404043003</v>
      </c>
      <c r="F392" s="6">
        <f t="shared" si="33"/>
        <v>2.0225501980614062E-2</v>
      </c>
      <c r="G392" s="10">
        <f t="shared" si="34"/>
        <v>-3.9008109965377233</v>
      </c>
    </row>
    <row r="393" spans="1:7">
      <c r="A393" s="6">
        <f t="shared" si="30"/>
        <v>24.533333333333335</v>
      </c>
      <c r="B393">
        <v>1472</v>
      </c>
      <c r="C393" s="11">
        <v>2.2065727699999999E-2</v>
      </c>
      <c r="D393" s="6">
        <f t="shared" si="31"/>
        <v>18.091784037549999</v>
      </c>
      <c r="E393" s="7">
        <f t="shared" si="32"/>
        <v>15.320103921706609</v>
      </c>
      <c r="F393" s="6">
        <f t="shared" si="33"/>
        <v>1.9827004369378853E-2</v>
      </c>
      <c r="G393" s="10">
        <f t="shared" si="34"/>
        <v>-3.9207104134505477</v>
      </c>
    </row>
    <row r="394" spans="1:7">
      <c r="A394" s="6">
        <f t="shared" si="30"/>
        <v>24.616666666666667</v>
      </c>
      <c r="B394">
        <v>1477</v>
      </c>
      <c r="C394" s="11">
        <v>2.1126760562999999E-2</v>
      </c>
      <c r="D394" s="6">
        <f t="shared" si="31"/>
        <v>18.109154929584498</v>
      </c>
      <c r="E394" s="7">
        <f t="shared" si="32"/>
        <v>15.332558208871275</v>
      </c>
      <c r="F394" s="6">
        <f t="shared" si="33"/>
        <v>1.9030184973047096E-2</v>
      </c>
      <c r="G394" s="10">
        <f t="shared" si="34"/>
        <v>-3.9617288776452755</v>
      </c>
    </row>
    <row r="395" spans="1:7">
      <c r="A395" s="6">
        <f t="shared" si="30"/>
        <v>24.666666666666668</v>
      </c>
      <c r="B395">
        <v>1480</v>
      </c>
      <c r="C395" s="11">
        <v>2.0657276995000001E-2</v>
      </c>
      <c r="D395" s="6">
        <f t="shared" si="31"/>
        <v>18.1178403755925</v>
      </c>
      <c r="E395" s="7">
        <f t="shared" si="32"/>
        <v>15.338783978763223</v>
      </c>
      <c r="F395" s="6">
        <f t="shared" si="33"/>
        <v>1.8631863162941652E-2</v>
      </c>
      <c r="G395" s="10">
        <f t="shared" si="34"/>
        <v>-3.9828820906229843</v>
      </c>
    </row>
    <row r="396" spans="1:7">
      <c r="A396" s="6">
        <f t="shared" si="30"/>
        <v>24.766666666666666</v>
      </c>
      <c r="B396">
        <v>1486</v>
      </c>
      <c r="C396" s="11">
        <v>2.0187793427E-2</v>
      </c>
      <c r="D396" s="6">
        <f t="shared" si="31"/>
        <v>18.126525821600499</v>
      </c>
      <c r="E396" s="7">
        <f t="shared" si="32"/>
        <v>15.345008833135342</v>
      </c>
      <c r="F396" s="6">
        <f t="shared" si="33"/>
        <v>1.8233599927361403E-2</v>
      </c>
      <c r="G396" s="10">
        <f t="shared" si="34"/>
        <v>-4.0044892370845169</v>
      </c>
    </row>
    <row r="397" spans="1:7">
      <c r="A397" s="6">
        <f t="shared" si="30"/>
        <v>24.8</v>
      </c>
      <c r="B397">
        <v>1488</v>
      </c>
      <c r="C397" s="11">
        <v>1.9718309858999999E-2</v>
      </c>
      <c r="D397" s="6">
        <f t="shared" si="31"/>
        <v>18.135211267608501</v>
      </c>
      <c r="E397" s="7">
        <f t="shared" si="32"/>
        <v>15.351232772189569</v>
      </c>
      <c r="F397" s="6">
        <f t="shared" si="33"/>
        <v>1.7835395253386566E-2</v>
      </c>
      <c r="G397" s="10">
        <f t="shared" si="34"/>
        <v>-4.02657029874673</v>
      </c>
    </row>
    <row r="398" spans="1:7">
      <c r="A398" s="6">
        <f t="shared" si="30"/>
        <v>24.9</v>
      </c>
      <c r="B398">
        <v>1494</v>
      </c>
      <c r="C398" s="11">
        <v>1.8779342723000001E-2</v>
      </c>
      <c r="D398" s="6">
        <f t="shared" si="31"/>
        <v>18.152582159624501</v>
      </c>
      <c r="E398" s="7">
        <f t="shared" si="32"/>
        <v>15.363677905151752</v>
      </c>
      <c r="F398" s="6">
        <f t="shared" si="33"/>
        <v>1.7039161538595582E-2</v>
      </c>
      <c r="G398" s="10">
        <f t="shared" si="34"/>
        <v>-4.0722409642730764</v>
      </c>
    </row>
    <row r="399" spans="1:7">
      <c r="A399" s="6">
        <f t="shared" si="30"/>
        <v>25.016666666666666</v>
      </c>
      <c r="B399">
        <v>1501</v>
      </c>
      <c r="C399" s="11">
        <v>1.8309859155E-2</v>
      </c>
      <c r="D399" s="6">
        <f t="shared" si="31"/>
        <v>18.161267605632499</v>
      </c>
      <c r="E399" s="7">
        <f t="shared" si="32"/>
        <v>15.369899099463275</v>
      </c>
      <c r="F399" s="6">
        <f t="shared" si="33"/>
        <v>1.6641132471959412E-2</v>
      </c>
      <c r="G399" s="10">
        <f t="shared" si="34"/>
        <v>-4.0958777886957618</v>
      </c>
    </row>
    <row r="400" spans="1:7">
      <c r="A400" s="6">
        <f t="shared" si="30"/>
        <v>25.116666666666667</v>
      </c>
      <c r="B400">
        <v>1507</v>
      </c>
      <c r="C400" s="11">
        <v>1.7840375586999999E-2</v>
      </c>
      <c r="D400" s="6">
        <f t="shared" si="31"/>
        <v>18.169953051640501</v>
      </c>
      <c r="E400" s="7">
        <f t="shared" si="32"/>
        <v>15.376119379264031</v>
      </c>
      <c r="F400" s="6">
        <f t="shared" si="33"/>
        <v>1.6243161915289177E-2</v>
      </c>
      <c r="G400" s="10">
        <f t="shared" si="34"/>
        <v>-4.1200832639827238</v>
      </c>
    </row>
    <row r="401" spans="1:7">
      <c r="A401" s="6">
        <f t="shared" si="30"/>
        <v>25.166666666666668</v>
      </c>
      <c r="B401">
        <v>1510</v>
      </c>
      <c r="C401" s="11">
        <v>1.6901408451000001E-2</v>
      </c>
      <c r="D401" s="6">
        <f t="shared" si="31"/>
        <v>18.187323943656502</v>
      </c>
      <c r="E401" s="7">
        <f t="shared" si="32"/>
        <v>15.388557196139708</v>
      </c>
      <c r="F401" s="6">
        <f t="shared" si="33"/>
        <v>1.5447396280249081E-2</v>
      </c>
      <c r="G401" s="10">
        <f t="shared" si="34"/>
        <v>-4.17031481539063</v>
      </c>
    </row>
    <row r="402" spans="1:7">
      <c r="A402" s="6">
        <f t="shared" si="30"/>
        <v>25.266666666666666</v>
      </c>
      <c r="B402">
        <v>1516</v>
      </c>
      <c r="C402" s="11">
        <v>1.6431924883E-2</v>
      </c>
      <c r="D402" s="6">
        <f t="shared" si="31"/>
        <v>18.1960093896645</v>
      </c>
      <c r="E402" s="7">
        <f t="shared" si="32"/>
        <v>15.394774733617723</v>
      </c>
      <c r="F402" s="6">
        <f t="shared" si="33"/>
        <v>1.504960117608943E-2</v>
      </c>
      <c r="G402" s="10">
        <f t="shared" si="34"/>
        <v>-4.1964037880659939</v>
      </c>
    </row>
    <row r="403" spans="1:7">
      <c r="A403" s="6">
        <f t="shared" si="30"/>
        <v>25.366666666666667</v>
      </c>
      <c r="B403">
        <v>1522</v>
      </c>
      <c r="C403" s="11">
        <v>1.5962441314999999E-2</v>
      </c>
      <c r="D403" s="6">
        <f t="shared" si="31"/>
        <v>18.204694835672498</v>
      </c>
      <c r="E403" s="7">
        <f t="shared" si="32"/>
        <v>15.400991357391144</v>
      </c>
      <c r="F403" s="6">
        <f t="shared" si="33"/>
        <v>1.4651864530317154E-2</v>
      </c>
      <c r="G403" s="10">
        <f t="shared" si="34"/>
        <v>-4.223187679923412</v>
      </c>
    </row>
    <row r="404" spans="1:7">
      <c r="A404" s="6">
        <f t="shared" si="30"/>
        <v>25.433333333333334</v>
      </c>
      <c r="B404">
        <v>1526</v>
      </c>
      <c r="C404" s="11">
        <v>1.5023474178E-2</v>
      </c>
      <c r="D404" s="6">
        <f t="shared" si="31"/>
        <v>18.222065727707001</v>
      </c>
      <c r="E404" s="7">
        <f t="shared" si="32"/>
        <v>15.413421864642993</v>
      </c>
      <c r="F404" s="6">
        <f t="shared" si="33"/>
        <v>1.3856566561548786E-2</v>
      </c>
      <c r="G404" s="10">
        <f t="shared" si="34"/>
        <v>-4.2789960387407264</v>
      </c>
    </row>
    <row r="405" spans="1:7">
      <c r="A405" s="6">
        <f t="shared" si="30"/>
        <v>25.533333333333335</v>
      </c>
      <c r="B405">
        <v>1532</v>
      </c>
      <c r="C405" s="11">
        <v>1.4553990609999999E-2</v>
      </c>
      <c r="D405" s="6">
        <f t="shared" si="31"/>
        <v>18.230751173714999</v>
      </c>
      <c r="E405" s="7">
        <f t="shared" si="32"/>
        <v>15.419635748510791</v>
      </c>
      <c r="F405" s="6">
        <f t="shared" si="33"/>
        <v>1.3459005213641082E-2</v>
      </c>
      <c r="G405" s="10">
        <f t="shared" si="34"/>
        <v>-4.3081068643585345</v>
      </c>
    </row>
    <row r="406" spans="1:7">
      <c r="A406" s="6">
        <f t="shared" si="30"/>
        <v>25.633333333333333</v>
      </c>
      <c r="B406">
        <v>1538</v>
      </c>
      <c r="C406" s="11">
        <v>1.4084507042E-2</v>
      </c>
      <c r="D406" s="6">
        <f t="shared" si="31"/>
        <v>18.239436619723001</v>
      </c>
      <c r="E406" s="7">
        <f t="shared" si="32"/>
        <v>15.425848719479236</v>
      </c>
      <c r="F406" s="6">
        <f t="shared" si="33"/>
        <v>1.3061502272601742E-2</v>
      </c>
      <c r="G406" s="10">
        <f t="shared" si="34"/>
        <v>-4.3380861332191305</v>
      </c>
    </row>
    <row r="407" spans="1:7">
      <c r="A407" s="6">
        <f t="shared" si="30"/>
        <v>25.733333333333334</v>
      </c>
      <c r="B407">
        <v>1544</v>
      </c>
      <c r="C407" s="11">
        <v>1.3145539906E-2</v>
      </c>
      <c r="D407" s="6">
        <f t="shared" si="31"/>
        <v>18.256807511739002</v>
      </c>
      <c r="E407" s="7">
        <f t="shared" si="32"/>
        <v>15.438271923522628</v>
      </c>
      <c r="F407" s="6">
        <f t="shared" si="33"/>
        <v>1.2266671559652796E-2</v>
      </c>
      <c r="G407" s="10">
        <f t="shared" si="34"/>
        <v>-4.4008693235907019</v>
      </c>
    </row>
    <row r="408" spans="1:7">
      <c r="A408" s="6">
        <f t="shared" si="30"/>
        <v>25.833333333333332</v>
      </c>
      <c r="B408">
        <v>1550</v>
      </c>
      <c r="C408" s="11">
        <v>1.2676056337999999E-2</v>
      </c>
      <c r="D408" s="6">
        <f t="shared" si="31"/>
        <v>18.265492957747</v>
      </c>
      <c r="E408" s="7">
        <f t="shared" si="32"/>
        <v>15.444482156999722</v>
      </c>
      <c r="F408" s="6">
        <f t="shared" si="33"/>
        <v>1.1869343762013972E-2</v>
      </c>
      <c r="G408" s="10">
        <f t="shared" si="34"/>
        <v>-4.4337963573131214</v>
      </c>
    </row>
    <row r="409" spans="1:7">
      <c r="A409" s="6">
        <f t="shared" si="30"/>
        <v>26.116666666666667</v>
      </c>
      <c r="B409">
        <v>1567</v>
      </c>
      <c r="C409" s="11">
        <v>1.1737089201999999E-2</v>
      </c>
      <c r="D409" s="6">
        <f t="shared" si="31"/>
        <v>18.282863849763</v>
      </c>
      <c r="E409" s="7">
        <f t="shared" si="32"/>
        <v>15.456899887869627</v>
      </c>
      <c r="F409" s="6">
        <f t="shared" si="33"/>
        <v>1.1074863220113508E-2</v>
      </c>
      <c r="G409" s="10">
        <f t="shared" si="34"/>
        <v>-4.5030773134555551</v>
      </c>
    </row>
    <row r="410" spans="1:7">
      <c r="A410" s="6">
        <f t="shared" si="30"/>
        <v>26.183333333333334</v>
      </c>
      <c r="B410">
        <v>1571</v>
      </c>
      <c r="C410" s="11">
        <v>1.0798122065999999E-2</v>
      </c>
      <c r="D410" s="6">
        <f t="shared" si="31"/>
        <v>18.300234741779001</v>
      </c>
      <c r="E410" s="7">
        <f t="shared" si="32"/>
        <v>15.469313971966342</v>
      </c>
      <c r="F410" s="6">
        <f t="shared" si="33"/>
        <v>1.0280615997035128E-2</v>
      </c>
      <c r="G410" s="10">
        <f t="shared" si="34"/>
        <v>-4.577495098859786</v>
      </c>
    </row>
    <row r="411" spans="1:7">
      <c r="A411" s="6">
        <f t="shared" si="30"/>
        <v>26.25</v>
      </c>
      <c r="B411">
        <v>1575</v>
      </c>
      <c r="C411" s="11">
        <v>1.0328638498E-2</v>
      </c>
      <c r="D411" s="6">
        <f t="shared" si="31"/>
        <v>18.308920187786999</v>
      </c>
      <c r="E411" s="7">
        <f t="shared" si="32"/>
        <v>15.475519646976732</v>
      </c>
      <c r="F411" s="6">
        <f t="shared" si="33"/>
        <v>9.8835798479378623E-3</v>
      </c>
      <c r="G411" s="10">
        <f t="shared" si="34"/>
        <v>-4.6168805000618001</v>
      </c>
    </row>
    <row r="412" spans="1:7">
      <c r="A412" s="6">
        <f t="shared" si="30"/>
        <v>26.35</v>
      </c>
      <c r="B412">
        <v>1581</v>
      </c>
      <c r="C412" s="11">
        <v>9.8591549300000008E-3</v>
      </c>
      <c r="D412" s="6">
        <f t="shared" si="31"/>
        <v>18.317605633795001</v>
      </c>
      <c r="E412" s="7">
        <f t="shared" si="32"/>
        <v>15.481724410896083</v>
      </c>
      <c r="F412" s="6">
        <f t="shared" si="33"/>
        <v>9.4866019900139206E-3</v>
      </c>
      <c r="G412" s="10">
        <f t="shared" si="34"/>
        <v>-4.6578747926491042</v>
      </c>
    </row>
    <row r="413" spans="1:7">
      <c r="A413" s="6">
        <f t="shared" si="30"/>
        <v>26.5</v>
      </c>
      <c r="B413">
        <v>1590</v>
      </c>
      <c r="C413" s="11">
        <v>8.9201877930000003E-3</v>
      </c>
      <c r="D413" s="6">
        <f t="shared" si="31"/>
        <v>18.3349765258295</v>
      </c>
      <c r="E413" s="7">
        <f t="shared" si="32"/>
        <v>15.494131206277329</v>
      </c>
      <c r="F413" s="6">
        <f t="shared" si="33"/>
        <v>8.6928210955004425E-3</v>
      </c>
      <c r="G413" s="10">
        <f t="shared" si="34"/>
        <v>-4.7452577553914255</v>
      </c>
    </row>
    <row r="414" spans="1:7">
      <c r="A414" s="6">
        <f t="shared" si="30"/>
        <v>26.583333333333332</v>
      </c>
      <c r="B414">
        <v>1595</v>
      </c>
      <c r="C414" s="11">
        <v>8.4507042249999994E-3</v>
      </c>
      <c r="D414" s="6">
        <f t="shared" si="31"/>
        <v>18.343661971837498</v>
      </c>
      <c r="E414" s="7">
        <f t="shared" si="32"/>
        <v>15.500333238127093</v>
      </c>
      <c r="F414" s="6">
        <f t="shared" si="33"/>
        <v>8.2960180340952115E-3</v>
      </c>
      <c r="G414" s="10">
        <f t="shared" si="34"/>
        <v>-4.7919796342270891</v>
      </c>
    </row>
    <row r="415" spans="1:7">
      <c r="A415" s="6">
        <f t="shared" si="30"/>
        <v>26.916666666666668</v>
      </c>
      <c r="B415">
        <v>1615</v>
      </c>
      <c r="C415" s="11">
        <v>7.0422535210000001E-3</v>
      </c>
      <c r="D415" s="6">
        <f t="shared" si="31"/>
        <v>18.369718309861501</v>
      </c>
      <c r="E415" s="7">
        <f t="shared" si="32"/>
        <v>15.518933872744631</v>
      </c>
      <c r="F415" s="6">
        <f t="shared" si="33"/>
        <v>7.105958237707607E-3</v>
      </c>
      <c r="G415" s="10">
        <f t="shared" si="34"/>
        <v>-4.9468216584470666</v>
      </c>
    </row>
    <row r="416" spans="1:7">
      <c r="A416" s="6">
        <f t="shared" si="30"/>
        <v>27</v>
      </c>
      <c r="B416">
        <v>1620</v>
      </c>
      <c r="C416" s="11">
        <v>6.5727699530000001E-3</v>
      </c>
      <c r="D416" s="6">
        <f t="shared" si="31"/>
        <v>18.378403755869499</v>
      </c>
      <c r="E416" s="7">
        <f t="shared" si="32"/>
        <v>15.525132264641009</v>
      </c>
      <c r="F416" s="6">
        <f t="shared" si="33"/>
        <v>6.7093880587966708E-3</v>
      </c>
      <c r="G416" s="10">
        <f t="shared" si="34"/>
        <v>-5.0042475305483309</v>
      </c>
    </row>
    <row r="417" spans="1:7">
      <c r="A417" s="6">
        <f t="shared" si="30"/>
        <v>27.1</v>
      </c>
      <c r="B417">
        <v>1626</v>
      </c>
      <c r="C417" s="11">
        <v>6.1032863850000001E-3</v>
      </c>
      <c r="D417" s="6">
        <f t="shared" si="31"/>
        <v>18.387089201877501</v>
      </c>
      <c r="E417" s="7">
        <f t="shared" si="32"/>
        <v>15.531329747049732</v>
      </c>
      <c r="F417" s="6">
        <f t="shared" si="33"/>
        <v>6.3128760684753029E-3</v>
      </c>
      <c r="G417" s="10">
        <f t="shared" si="34"/>
        <v>-5.0651639109511821</v>
      </c>
    </row>
    <row r="418" spans="1:7">
      <c r="A418" s="6">
        <f t="shared" si="30"/>
        <v>27.233333333333334</v>
      </c>
      <c r="B418">
        <v>1634</v>
      </c>
      <c r="C418" s="11">
        <v>5.164319249E-3</v>
      </c>
      <c r="D418" s="6">
        <f t="shared" si="31"/>
        <v>18.404460093893501</v>
      </c>
      <c r="E418" s="7">
        <f t="shared" si="32"/>
        <v>15.543721984204781</v>
      </c>
      <c r="F418" s="6">
        <f t="shared" si="33"/>
        <v>5.5200266023812811E-3</v>
      </c>
      <c r="G418" s="10">
        <f t="shared" si="34"/>
        <v>-5.1993725994327749</v>
      </c>
    </row>
    <row r="419" spans="1:7">
      <c r="A419" s="6">
        <f t="shared" si="30"/>
        <v>27.316666666666666</v>
      </c>
      <c r="B419">
        <v>1639</v>
      </c>
      <c r="C419" s="11">
        <v>4.6948356809999999E-3</v>
      </c>
      <c r="D419" s="6">
        <f t="shared" si="31"/>
        <v>18.4131455399015</v>
      </c>
      <c r="E419" s="7">
        <f t="shared" si="32"/>
        <v>15.549916739351247</v>
      </c>
      <c r="F419" s="6">
        <f t="shared" si="33"/>
        <v>5.1236891010079501E-3</v>
      </c>
      <c r="G419" s="10">
        <f t="shared" si="34"/>
        <v>-5.2738805718454511</v>
      </c>
    </row>
    <row r="420" spans="1:7">
      <c r="A420" s="6">
        <f t="shared" si="30"/>
        <v>27.5</v>
      </c>
      <c r="B420">
        <v>1650</v>
      </c>
      <c r="C420" s="11">
        <v>4.2253521129999999E-3</v>
      </c>
      <c r="D420" s="6">
        <f t="shared" si="31"/>
        <v>18.421830985909502</v>
      </c>
      <c r="E420" s="7">
        <f t="shared" si="32"/>
        <v>15.556110585810343</v>
      </c>
      <c r="F420" s="6">
        <f t="shared" si="33"/>
        <v>4.7274097370222645E-3</v>
      </c>
      <c r="G420" s="10">
        <f t="shared" si="34"/>
        <v>-5.3543778507874418</v>
      </c>
    </row>
    <row r="421" spans="1:7">
      <c r="A421" s="6">
        <f t="shared" si="30"/>
        <v>27.666666666666668</v>
      </c>
      <c r="B421">
        <v>1660</v>
      </c>
      <c r="C421" s="11">
        <v>3.7558685449999999E-3</v>
      </c>
      <c r="D421" s="6">
        <f t="shared" si="31"/>
        <v>18.4305164319175</v>
      </c>
      <c r="E421" s="7">
        <f t="shared" si="32"/>
        <v>15.562303523781987</v>
      </c>
      <c r="F421" s="6">
        <f t="shared" si="33"/>
        <v>4.3311884976336605E-3</v>
      </c>
      <c r="G421" s="10">
        <f t="shared" si="34"/>
        <v>-5.4419132948074171</v>
      </c>
    </row>
    <row r="422" spans="1:7">
      <c r="A422" s="6">
        <f t="shared" si="30"/>
        <v>27.75</v>
      </c>
      <c r="B422">
        <v>1665</v>
      </c>
      <c r="C422" s="11">
        <v>2.8169014079999998E-3</v>
      </c>
      <c r="D422" s="6">
        <f t="shared" si="31"/>
        <v>18.447887323951999</v>
      </c>
      <c r="E422" s="7">
        <f t="shared" si="32"/>
        <v>15.574686675075503</v>
      </c>
      <c r="F422" s="6">
        <f t="shared" si="33"/>
        <v>3.5389203406588558E-3</v>
      </c>
      <c r="G422" s="10">
        <f t="shared" si="34"/>
        <v>-5.6439335868693572</v>
      </c>
    </row>
    <row r="423" spans="1:7">
      <c r="A423" s="6">
        <f t="shared" si="30"/>
        <v>27.866666666666667</v>
      </c>
      <c r="B423">
        <v>1672</v>
      </c>
      <c r="C423" s="11">
        <v>2.3474178400000002E-3</v>
      </c>
      <c r="D423" s="6">
        <f t="shared" si="31"/>
        <v>18.456572769960001</v>
      </c>
      <c r="E423" s="7">
        <f t="shared" si="32"/>
        <v>15.580876888783749</v>
      </c>
      <c r="F423" s="6">
        <f t="shared" si="33"/>
        <v>3.142873398352656E-3</v>
      </c>
      <c r="G423" s="10">
        <f t="shared" si="34"/>
        <v>-5.7626178024893928</v>
      </c>
    </row>
    <row r="424" spans="1:7">
      <c r="A424" s="6">
        <f t="shared" si="30"/>
        <v>28.1</v>
      </c>
      <c r="B424">
        <v>1686</v>
      </c>
      <c r="C424" s="11">
        <v>1.8779342719999999E-3</v>
      </c>
      <c r="D424" s="6">
        <f t="shared" si="31"/>
        <v>18.465258215967999</v>
      </c>
      <c r="E424" s="7">
        <f t="shared" si="32"/>
        <v>15.587066194803651</v>
      </c>
      <c r="F424" s="6">
        <f t="shared" si="33"/>
        <v>2.7468845295169639E-3</v>
      </c>
      <c r="G424" s="10">
        <f t="shared" si="34"/>
        <v>-5.8972879078755573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>
      <selection sqref="A1:XFD1048576"/>
    </sheetView>
  </sheetViews>
  <sheetFormatPr defaultRowHeight="15"/>
  <cols>
    <col min="1" max="1" width="23.85546875" style="2" bestFit="1" customWidth="1"/>
    <col min="3" max="3" width="25" style="4" bestFit="1" customWidth="1"/>
    <col min="4" max="5" width="22.7109375" bestFit="1" customWidth="1"/>
    <col min="6" max="6" width="20.42578125" bestFit="1" customWidth="1"/>
    <col min="7" max="7" width="25" bestFit="1" customWidth="1"/>
  </cols>
  <sheetData>
    <row r="1" spans="1:7">
      <c r="A1" s="2" t="s">
        <v>4</v>
      </c>
      <c r="B1" t="s">
        <v>15</v>
      </c>
      <c r="C1" s="4" t="s">
        <v>6</v>
      </c>
      <c r="D1" t="s">
        <v>17</v>
      </c>
      <c r="E1" t="s">
        <v>18</v>
      </c>
      <c r="F1" t="s">
        <v>14</v>
      </c>
      <c r="G1" t="s">
        <v>8</v>
      </c>
    </row>
    <row r="2" spans="1:7">
      <c r="A2" s="2">
        <f>B2/60</f>
        <v>0</v>
      </c>
      <c r="B2">
        <v>0</v>
      </c>
      <c r="C2" s="4">
        <v>1</v>
      </c>
      <c r="D2" s="4">
        <f>20.2-20.2*C2</f>
        <v>0</v>
      </c>
      <c r="E2" s="4">
        <f>D2/(100+D2)*100</f>
        <v>0</v>
      </c>
      <c r="F2" s="2">
        <f>(16.8-E2)/16.8</f>
        <v>1</v>
      </c>
      <c r="G2" s="10">
        <f>LN(F2)</f>
        <v>0</v>
      </c>
    </row>
    <row r="3" spans="1:7">
      <c r="A3" s="2">
        <f t="shared" ref="A3:A66" si="0">B3/60</f>
        <v>0.11666666666666667</v>
      </c>
      <c r="B3">
        <v>7</v>
      </c>
      <c r="C3" s="4">
        <v>0.99848790322580605</v>
      </c>
      <c r="D3" s="4">
        <f t="shared" ref="D3:D66" si="1">20.2-20.2*C3</f>
        <v>3.0544354838717425E-2</v>
      </c>
      <c r="E3" s="4">
        <f t="shared" ref="E3:E66" si="2">D3/(100+D3)*100</f>
        <v>3.0535028111380983E-2</v>
      </c>
      <c r="F3" s="2">
        <f t="shared" ref="F3:F66" si="3">(16.8-E3)/16.8</f>
        <v>0.99818243880289403</v>
      </c>
      <c r="G3" s="10">
        <f t="shared" ref="G3:G66" si="4">LN(F3)</f>
        <v>-1.8192149656460731E-3</v>
      </c>
    </row>
    <row r="4" spans="1:7">
      <c r="A4" s="2">
        <f t="shared" si="0"/>
        <v>0.18333333333333332</v>
      </c>
      <c r="B4">
        <v>11</v>
      </c>
      <c r="C4" s="4">
        <v>0.99798387096774199</v>
      </c>
      <c r="D4" s="4">
        <f t="shared" si="1"/>
        <v>4.072580645161139E-2</v>
      </c>
      <c r="E4" s="4">
        <f t="shared" si="2"/>
        <v>4.070922729049712E-2</v>
      </c>
      <c r="F4" s="2">
        <f t="shared" si="3"/>
        <v>0.9975768317088991</v>
      </c>
      <c r="G4" s="10">
        <f t="shared" si="4"/>
        <v>-2.4261089147622331E-3</v>
      </c>
    </row>
    <row r="5" spans="1:7">
      <c r="A5" s="2">
        <f t="shared" si="0"/>
        <v>0.23333333333333334</v>
      </c>
      <c r="B5">
        <v>14</v>
      </c>
      <c r="C5" s="4">
        <v>0.99243951612903203</v>
      </c>
      <c r="D5" s="4">
        <f t="shared" si="1"/>
        <v>0.1527217741935516</v>
      </c>
      <c r="E5" s="4">
        <f t="shared" si="2"/>
        <v>0.15248889045460126</v>
      </c>
      <c r="F5" s="2">
        <f t="shared" si="3"/>
        <v>0.99092328033008314</v>
      </c>
      <c r="G5" s="10">
        <f t="shared" si="4"/>
        <v>-9.1181640666305325E-3</v>
      </c>
    </row>
    <row r="6" spans="1:7">
      <c r="A6" s="2">
        <f t="shared" si="0"/>
        <v>0.26666666666666666</v>
      </c>
      <c r="B6">
        <v>16</v>
      </c>
      <c r="C6" s="4">
        <v>0.99193548387096797</v>
      </c>
      <c r="D6" s="4">
        <f t="shared" si="1"/>
        <v>0.16290322580644556</v>
      </c>
      <c r="E6" s="4">
        <f t="shared" si="2"/>
        <v>0.16263828279737244</v>
      </c>
      <c r="F6" s="2">
        <f t="shared" si="3"/>
        <v>0.99031914983348979</v>
      </c>
      <c r="G6" s="10">
        <f t="shared" si="4"/>
        <v>-9.7280142355140632E-3</v>
      </c>
    </row>
    <row r="7" spans="1:7">
      <c r="A7" s="2">
        <f t="shared" si="0"/>
        <v>0.33333333333333331</v>
      </c>
      <c r="B7">
        <v>20</v>
      </c>
      <c r="C7" s="4">
        <v>0.98991935483870996</v>
      </c>
      <c r="D7" s="4">
        <f t="shared" si="1"/>
        <v>0.20362903225805695</v>
      </c>
      <c r="E7" s="4">
        <f t="shared" si="2"/>
        <v>0.20321522705779815</v>
      </c>
      <c r="F7" s="2">
        <f t="shared" si="3"/>
        <v>0.987903855532274</v>
      </c>
      <c r="G7" s="10">
        <f t="shared" si="4"/>
        <v>-1.2169898183707527E-2</v>
      </c>
    </row>
    <row r="8" spans="1:7">
      <c r="A8" s="2">
        <f t="shared" si="0"/>
        <v>0.36666666666666664</v>
      </c>
      <c r="B8">
        <v>22</v>
      </c>
      <c r="C8" s="4">
        <v>0.98941532258064502</v>
      </c>
      <c r="D8" s="4">
        <f t="shared" si="1"/>
        <v>0.21381048387097223</v>
      </c>
      <c r="E8" s="4">
        <f t="shared" si="2"/>
        <v>0.21335430998842639</v>
      </c>
      <c r="F8" s="2">
        <f t="shared" si="3"/>
        <v>0.98730033869116518</v>
      </c>
      <c r="G8" s="10">
        <f t="shared" si="4"/>
        <v>-1.278099131691878E-2</v>
      </c>
    </row>
    <row r="9" spans="1:7">
      <c r="A9" s="2">
        <f t="shared" si="0"/>
        <v>0.4</v>
      </c>
      <c r="B9">
        <v>24</v>
      </c>
      <c r="C9" s="4">
        <v>0.98790322580645196</v>
      </c>
      <c r="D9" s="4">
        <f t="shared" si="1"/>
        <v>0.2443548387096719</v>
      </c>
      <c r="E9" s="4">
        <f t="shared" si="2"/>
        <v>0.24375920130647946</v>
      </c>
      <c r="F9" s="2">
        <f t="shared" si="3"/>
        <v>0.98549052373175727</v>
      </c>
      <c r="G9" s="10">
        <f t="shared" si="4"/>
        <v>-1.4615768131425552E-2</v>
      </c>
    </row>
    <row r="10" spans="1:7">
      <c r="A10" s="2">
        <f t="shared" si="0"/>
        <v>0.45</v>
      </c>
      <c r="B10">
        <v>27</v>
      </c>
      <c r="C10" s="4">
        <v>0.98639112903225801</v>
      </c>
      <c r="D10" s="4">
        <f t="shared" si="1"/>
        <v>0.27489919354838932</v>
      </c>
      <c r="E10" s="4">
        <f t="shared" si="2"/>
        <v>0.27414556958844205</v>
      </c>
      <c r="F10" s="2">
        <f t="shared" si="3"/>
        <v>0.98368181133402133</v>
      </c>
      <c r="G10" s="10">
        <f t="shared" si="4"/>
        <v>-1.645279668822448E-2</v>
      </c>
    </row>
    <row r="11" spans="1:7">
      <c r="A11" s="2">
        <f t="shared" si="0"/>
        <v>0.51666666666666672</v>
      </c>
      <c r="B11">
        <v>31</v>
      </c>
      <c r="C11" s="4">
        <v>0.984375</v>
      </c>
      <c r="D11" s="4">
        <f t="shared" si="1"/>
        <v>0.31562500000000071</v>
      </c>
      <c r="E11" s="4">
        <f t="shared" si="2"/>
        <v>0.31463194293012747</v>
      </c>
      <c r="F11" s="2">
        <f t="shared" si="3"/>
        <v>0.98127190815892096</v>
      </c>
      <c r="G11" s="10">
        <f t="shared" si="4"/>
        <v>-1.890568334859636E-2</v>
      </c>
    </row>
    <row r="12" spans="1:7">
      <c r="A12" s="2">
        <f t="shared" si="0"/>
        <v>0.55000000000000004</v>
      </c>
      <c r="B12">
        <v>33</v>
      </c>
      <c r="C12" s="4">
        <v>0.983366935483871</v>
      </c>
      <c r="D12" s="4">
        <f t="shared" si="1"/>
        <v>0.33598790322580641</v>
      </c>
      <c r="E12" s="4">
        <f t="shared" si="2"/>
        <v>0.33486280470957958</v>
      </c>
      <c r="F12" s="2">
        <f t="shared" si="3"/>
        <v>0.98006769019585838</v>
      </c>
      <c r="G12" s="10">
        <f t="shared" si="4"/>
        <v>-2.0133638074427623E-2</v>
      </c>
    </row>
    <row r="13" spans="1:7">
      <c r="A13" s="2">
        <f t="shared" si="0"/>
        <v>0.58333333333333337</v>
      </c>
      <c r="B13">
        <v>35</v>
      </c>
      <c r="C13" s="4">
        <v>0.98235887096774199</v>
      </c>
      <c r="D13" s="4">
        <f t="shared" si="1"/>
        <v>0.3563508064516121</v>
      </c>
      <c r="E13" s="4">
        <f t="shared" si="2"/>
        <v>0.3550854565635555</v>
      </c>
      <c r="F13" s="2">
        <f t="shared" si="3"/>
        <v>0.9788639609188361</v>
      </c>
      <c r="G13" s="10">
        <f t="shared" si="4"/>
        <v>-2.1362603289055957E-2</v>
      </c>
    </row>
    <row r="14" spans="1:7">
      <c r="A14" s="2">
        <f t="shared" si="0"/>
        <v>0.6</v>
      </c>
      <c r="B14">
        <v>36</v>
      </c>
      <c r="C14" s="4">
        <v>0.98185483870967705</v>
      </c>
      <c r="D14" s="4">
        <f t="shared" si="1"/>
        <v>0.36653225806452383</v>
      </c>
      <c r="E14" s="4">
        <f t="shared" si="2"/>
        <v>0.36519370533006801</v>
      </c>
      <c r="F14" s="2">
        <f t="shared" si="3"/>
        <v>0.97826227944463884</v>
      </c>
      <c r="G14" s="10">
        <f t="shared" si="4"/>
        <v>-2.1977465509738527E-2</v>
      </c>
    </row>
    <row r="15" spans="1:7">
      <c r="A15" s="2">
        <f t="shared" si="0"/>
        <v>0.6166666666666667</v>
      </c>
      <c r="B15">
        <v>37</v>
      </c>
      <c r="C15" s="4">
        <v>0.97681451612903203</v>
      </c>
      <c r="D15" s="4">
        <f t="shared" si="1"/>
        <v>0.46834677419355231</v>
      </c>
      <c r="E15" s="4">
        <f t="shared" si="2"/>
        <v>0.46616351242066273</v>
      </c>
      <c r="F15" s="2">
        <f t="shared" si="3"/>
        <v>0.97225217187972235</v>
      </c>
      <c r="G15" s="10">
        <f t="shared" si="4"/>
        <v>-2.8140072079171612E-2</v>
      </c>
    </row>
    <row r="16" spans="1:7">
      <c r="A16" s="2">
        <f t="shared" si="0"/>
        <v>0.6333333333333333</v>
      </c>
      <c r="B16">
        <v>38</v>
      </c>
      <c r="C16" s="4">
        <v>0.97580645161290303</v>
      </c>
      <c r="D16" s="4">
        <f t="shared" si="1"/>
        <v>0.488709677419358</v>
      </c>
      <c r="E16" s="4">
        <f t="shared" si="2"/>
        <v>0.48633292136815554</v>
      </c>
      <c r="F16" s="2">
        <f t="shared" si="3"/>
        <v>0.971051611823324</v>
      </c>
      <c r="G16" s="10">
        <f t="shared" si="4"/>
        <v>-2.9375658835298173E-2</v>
      </c>
    </row>
    <row r="17" spans="1:7">
      <c r="A17" s="2">
        <f t="shared" si="0"/>
        <v>0.66666666666666663</v>
      </c>
      <c r="B17">
        <v>40</v>
      </c>
      <c r="C17" s="4">
        <v>0.97479838709677402</v>
      </c>
      <c r="D17" s="4">
        <f t="shared" si="1"/>
        <v>0.5090725806451637</v>
      </c>
      <c r="E17" s="4">
        <f t="shared" si="2"/>
        <v>0.50649415776541029</v>
      </c>
      <c r="F17" s="2">
        <f t="shared" si="3"/>
        <v>0.96985153822824943</v>
      </c>
      <c r="G17" s="10">
        <f t="shared" si="4"/>
        <v>-3.0612272571510005E-2</v>
      </c>
    </row>
    <row r="18" spans="1:7">
      <c r="A18" s="2">
        <f t="shared" si="0"/>
        <v>0.71666666666666667</v>
      </c>
      <c r="B18">
        <v>43</v>
      </c>
      <c r="C18" s="4">
        <v>0.97278225806451601</v>
      </c>
      <c r="D18" s="4">
        <f t="shared" si="1"/>
        <v>0.54979838709677509</v>
      </c>
      <c r="E18" s="4">
        <f t="shared" si="2"/>
        <v>0.54679213277003347</v>
      </c>
      <c r="F18" s="2">
        <f t="shared" si="3"/>
        <v>0.96745284923987895</v>
      </c>
      <c r="G18" s="10">
        <f t="shared" si="4"/>
        <v>-3.3088589901555152E-2</v>
      </c>
    </row>
    <row r="19" spans="1:7">
      <c r="A19" s="2">
        <f t="shared" si="0"/>
        <v>0.78333333333333333</v>
      </c>
      <c r="B19">
        <v>47</v>
      </c>
      <c r="C19" s="4">
        <v>0.969758064516129</v>
      </c>
      <c r="D19" s="4">
        <f t="shared" si="1"/>
        <v>0.61088709677419573</v>
      </c>
      <c r="E19" s="4">
        <f t="shared" si="2"/>
        <v>0.60717792517484137</v>
      </c>
      <c r="F19" s="2">
        <f t="shared" si="3"/>
        <v>0.96385845683483085</v>
      </c>
      <c r="G19" s="10">
        <f t="shared" si="4"/>
        <v>-3.6810824161537289E-2</v>
      </c>
    </row>
    <row r="20" spans="1:7">
      <c r="A20" s="2">
        <f t="shared" si="0"/>
        <v>0.8833333333333333</v>
      </c>
      <c r="B20">
        <v>53</v>
      </c>
      <c r="C20" s="4">
        <v>0.95967741935483897</v>
      </c>
      <c r="D20" s="4">
        <f t="shared" si="1"/>
        <v>0.81451612903225268</v>
      </c>
      <c r="E20" s="4">
        <f t="shared" si="2"/>
        <v>0.80793536517078102</v>
      </c>
      <c r="F20" s="2">
        <f t="shared" si="3"/>
        <v>0.95190860921602494</v>
      </c>
      <c r="G20" s="10">
        <f t="shared" si="4"/>
        <v>-4.9286247521606916E-2</v>
      </c>
    </row>
    <row r="21" spans="1:7">
      <c r="A21" s="2">
        <f t="shared" si="0"/>
        <v>0.9</v>
      </c>
      <c r="B21">
        <v>54</v>
      </c>
      <c r="C21" s="4">
        <v>0.95816532258064502</v>
      </c>
      <c r="D21" s="4">
        <f t="shared" si="1"/>
        <v>0.8450604838709701</v>
      </c>
      <c r="E21" s="4">
        <f t="shared" si="2"/>
        <v>0.83797905402231176</v>
      </c>
      <c r="F21" s="2">
        <f t="shared" si="3"/>
        <v>0.95012029440343382</v>
      </c>
      <c r="G21" s="10">
        <f t="shared" si="4"/>
        <v>-5.1166676716081161E-2</v>
      </c>
    </row>
    <row r="22" spans="1:7">
      <c r="A22" s="2">
        <f t="shared" si="0"/>
        <v>0.91666666666666663</v>
      </c>
      <c r="B22">
        <v>55</v>
      </c>
      <c r="C22" s="4">
        <v>0.95766129032258096</v>
      </c>
      <c r="D22" s="4">
        <f t="shared" si="1"/>
        <v>0.85524193548386407</v>
      </c>
      <c r="E22" s="4">
        <f t="shared" si="2"/>
        <v>0.84798957304663869</v>
      </c>
      <c r="F22" s="2">
        <f t="shared" si="3"/>
        <v>0.94952443017579524</v>
      </c>
      <c r="G22" s="10">
        <f t="shared" si="4"/>
        <v>-5.1794019544422781E-2</v>
      </c>
    </row>
    <row r="23" spans="1:7">
      <c r="A23" s="2">
        <f t="shared" si="0"/>
        <v>0.93333333333333335</v>
      </c>
      <c r="B23">
        <v>56</v>
      </c>
      <c r="C23" s="4">
        <v>0.95715725806451601</v>
      </c>
      <c r="D23" s="4">
        <f t="shared" si="1"/>
        <v>0.8654233870967758</v>
      </c>
      <c r="E23" s="4">
        <f t="shared" si="2"/>
        <v>0.85799807112839144</v>
      </c>
      <c r="F23" s="2">
        <f t="shared" si="3"/>
        <v>0.9489286862423576</v>
      </c>
      <c r="G23" s="10">
        <f t="shared" si="4"/>
        <v>-5.2421629410413728E-2</v>
      </c>
    </row>
    <row r="24" spans="1:7">
      <c r="A24" s="2">
        <f t="shared" si="0"/>
        <v>0.95</v>
      </c>
      <c r="B24">
        <v>57</v>
      </c>
      <c r="C24" s="4">
        <v>0.95514112903225801</v>
      </c>
      <c r="D24" s="4">
        <f t="shared" si="1"/>
        <v>0.90614919354838719</v>
      </c>
      <c r="E24" s="4">
        <f t="shared" si="2"/>
        <v>0.89801186626426477</v>
      </c>
      <c r="F24" s="2">
        <f t="shared" si="3"/>
        <v>0.94654691272236524</v>
      </c>
      <c r="G24" s="10">
        <f t="shared" si="4"/>
        <v>-5.4934745142265325E-2</v>
      </c>
    </row>
    <row r="25" spans="1:7">
      <c r="A25" s="2">
        <f t="shared" si="0"/>
        <v>0.98333333333333328</v>
      </c>
      <c r="B25">
        <v>59</v>
      </c>
      <c r="C25" s="4">
        <v>0.94506048387096797</v>
      </c>
      <c r="D25" s="4">
        <f t="shared" si="1"/>
        <v>1.1097782258064477</v>
      </c>
      <c r="E25" s="4">
        <f t="shared" si="2"/>
        <v>1.097597329635124</v>
      </c>
      <c r="F25" s="2">
        <f t="shared" si="3"/>
        <v>0.93466682561695691</v>
      </c>
      <c r="G25" s="10">
        <f t="shared" si="4"/>
        <v>-6.7565149434842292E-2</v>
      </c>
    </row>
    <row r="26" spans="1:7">
      <c r="A26" s="2">
        <f t="shared" si="0"/>
        <v>1.0333333333333334</v>
      </c>
      <c r="B26">
        <v>62</v>
      </c>
      <c r="C26" s="4">
        <v>0.94254032258064502</v>
      </c>
      <c r="D26" s="4">
        <f t="shared" si="1"/>
        <v>1.1606854838709708</v>
      </c>
      <c r="E26" s="4">
        <f t="shared" si="2"/>
        <v>1.1473681483267828</v>
      </c>
      <c r="F26" s="2">
        <f t="shared" si="3"/>
        <v>0.93170427688531054</v>
      </c>
      <c r="G26" s="10">
        <f t="shared" si="4"/>
        <v>-7.0739814125957173E-2</v>
      </c>
    </row>
    <row r="27" spans="1:7">
      <c r="A27" s="2">
        <f t="shared" si="0"/>
        <v>1.0833333333333333</v>
      </c>
      <c r="B27">
        <v>65</v>
      </c>
      <c r="C27" s="4">
        <v>0.94052419354838701</v>
      </c>
      <c r="D27" s="4">
        <f t="shared" si="1"/>
        <v>1.2014112903225822</v>
      </c>
      <c r="E27" s="4">
        <f t="shared" si="2"/>
        <v>1.187148751192828</v>
      </c>
      <c r="F27" s="2">
        <f t="shared" si="3"/>
        <v>0.92933638385756978</v>
      </c>
      <c r="G27" s="10">
        <f t="shared" si="4"/>
        <v>-7.3284513288595005E-2</v>
      </c>
    </row>
    <row r="28" spans="1:7">
      <c r="A28" s="2">
        <f t="shared" si="0"/>
        <v>1.1166666666666667</v>
      </c>
      <c r="B28">
        <v>67</v>
      </c>
      <c r="C28" s="4">
        <v>0.93145161290322598</v>
      </c>
      <c r="D28" s="4">
        <f t="shared" si="1"/>
        <v>1.3846774193548335</v>
      </c>
      <c r="E28" s="4">
        <f t="shared" si="2"/>
        <v>1.3657659664166291</v>
      </c>
      <c r="F28" s="2">
        <f t="shared" si="3"/>
        <v>0.91870440676091503</v>
      </c>
      <c r="G28" s="10">
        <f t="shared" si="4"/>
        <v>-8.4790854980708416E-2</v>
      </c>
    </row>
    <row r="29" spans="1:7">
      <c r="A29" s="2">
        <f t="shared" si="0"/>
        <v>1.1333333333333333</v>
      </c>
      <c r="B29">
        <v>68</v>
      </c>
      <c r="C29" s="4">
        <v>0.92943548387096797</v>
      </c>
      <c r="D29" s="4">
        <f t="shared" si="1"/>
        <v>1.4254032258064484</v>
      </c>
      <c r="E29" s="4">
        <f t="shared" si="2"/>
        <v>1.405371021925375</v>
      </c>
      <c r="F29" s="2">
        <f t="shared" si="3"/>
        <v>0.91634696298063234</v>
      </c>
      <c r="G29" s="10">
        <f t="shared" si="4"/>
        <v>-8.7360205480706152E-2</v>
      </c>
    </row>
    <row r="30" spans="1:7">
      <c r="A30" s="2">
        <f t="shared" si="0"/>
        <v>1.1833333333333333</v>
      </c>
      <c r="B30">
        <v>71</v>
      </c>
      <c r="C30" s="4">
        <v>0.92691532258064502</v>
      </c>
      <c r="D30" s="4">
        <f t="shared" si="1"/>
        <v>1.4763104838709715</v>
      </c>
      <c r="E30" s="4">
        <f t="shared" si="2"/>
        <v>1.4548326371262994</v>
      </c>
      <c r="F30" s="2">
        <f t="shared" si="3"/>
        <v>0.91340281921867261</v>
      </c>
      <c r="G30" s="10">
        <f t="shared" si="4"/>
        <v>-9.0578291725521523E-2</v>
      </c>
    </row>
    <row r="31" spans="1:7">
      <c r="A31" s="2">
        <f t="shared" si="0"/>
        <v>1.2166666666666666</v>
      </c>
      <c r="B31">
        <v>73</v>
      </c>
      <c r="C31" s="4">
        <v>0.92540322580645196</v>
      </c>
      <c r="D31" s="4">
        <f t="shared" si="1"/>
        <v>1.5068548387096712</v>
      </c>
      <c r="E31" s="4">
        <f t="shared" si="2"/>
        <v>1.4844857927122292</v>
      </c>
      <c r="F31" s="2">
        <f t="shared" si="3"/>
        <v>0.91163775043379591</v>
      </c>
      <c r="G31" s="10">
        <f t="shared" si="4"/>
        <v>-9.251257128571487E-2</v>
      </c>
    </row>
    <row r="32" spans="1:7">
      <c r="A32" s="2">
        <f t="shared" si="0"/>
        <v>1.2333333333333334</v>
      </c>
      <c r="B32">
        <v>74</v>
      </c>
      <c r="C32" s="4">
        <v>0.92389112903225801</v>
      </c>
      <c r="D32" s="4">
        <f t="shared" si="1"/>
        <v>1.5373991935483886</v>
      </c>
      <c r="E32" s="4">
        <f t="shared" si="2"/>
        <v>1.5141211078470027</v>
      </c>
      <c r="F32" s="2">
        <f t="shared" si="3"/>
        <v>0.90987374358053552</v>
      </c>
      <c r="G32" s="10">
        <f t="shared" si="4"/>
        <v>-9.4449432415078666E-2</v>
      </c>
    </row>
    <row r="33" spans="1:7">
      <c r="A33" s="2">
        <f t="shared" si="0"/>
        <v>1.25</v>
      </c>
      <c r="B33">
        <v>75</v>
      </c>
      <c r="C33" s="4">
        <v>0.922883064516129</v>
      </c>
      <c r="D33" s="4">
        <f t="shared" si="1"/>
        <v>1.5577620967741943</v>
      </c>
      <c r="E33" s="4">
        <f t="shared" si="2"/>
        <v>1.5338680811908849</v>
      </c>
      <c r="F33" s="2">
        <f t="shared" si="3"/>
        <v>0.90869832850054255</v>
      </c>
      <c r="G33" s="10">
        <f t="shared" si="4"/>
        <v>-9.5742111722890072E-2</v>
      </c>
    </row>
    <row r="34" spans="1:7">
      <c r="A34" s="2">
        <f t="shared" si="0"/>
        <v>1.2666666666666666</v>
      </c>
      <c r="B34">
        <v>76</v>
      </c>
      <c r="C34" s="4">
        <v>0.91179435483870996</v>
      </c>
      <c r="D34" s="4">
        <f t="shared" si="1"/>
        <v>1.781754032258057</v>
      </c>
      <c r="E34" s="4">
        <f t="shared" si="2"/>
        <v>1.7505633000717982</v>
      </c>
      <c r="F34" s="2">
        <f t="shared" si="3"/>
        <v>0.89579980356715483</v>
      </c>
      <c r="G34" s="10">
        <f t="shared" si="4"/>
        <v>-0.1100383244909944</v>
      </c>
    </row>
    <row r="35" spans="1:7">
      <c r="A35" s="2">
        <f t="shared" si="0"/>
        <v>1.3</v>
      </c>
      <c r="B35">
        <v>78</v>
      </c>
      <c r="C35" s="4">
        <v>0.90977822580645196</v>
      </c>
      <c r="D35" s="4">
        <f t="shared" si="1"/>
        <v>1.8224798387096719</v>
      </c>
      <c r="E35" s="4">
        <f t="shared" si="2"/>
        <v>1.7898600010494174</v>
      </c>
      <c r="F35" s="2">
        <f t="shared" si="3"/>
        <v>0.89346071422324902</v>
      </c>
      <c r="G35" s="10">
        <f t="shared" si="4"/>
        <v>-0.11265291376199726</v>
      </c>
    </row>
    <row r="36" spans="1:7">
      <c r="A36" s="2">
        <f t="shared" si="0"/>
        <v>1.3166666666666667</v>
      </c>
      <c r="B36">
        <v>79</v>
      </c>
      <c r="C36" s="4">
        <v>0.90675403225806395</v>
      </c>
      <c r="D36" s="4">
        <f t="shared" si="1"/>
        <v>1.8835685483871067</v>
      </c>
      <c r="E36" s="4">
        <f t="shared" si="2"/>
        <v>1.8487461474148819</v>
      </c>
      <c r="F36" s="2">
        <f t="shared" si="3"/>
        <v>0.88995558646339989</v>
      </c>
      <c r="G36" s="10">
        <f t="shared" si="4"/>
        <v>-0.11658372035125265</v>
      </c>
    </row>
    <row r="37" spans="1:7">
      <c r="A37" s="2">
        <f t="shared" si="0"/>
        <v>1.35</v>
      </c>
      <c r="B37">
        <v>81</v>
      </c>
      <c r="C37" s="4">
        <v>0.90574596774193505</v>
      </c>
      <c r="D37" s="4">
        <f t="shared" si="1"/>
        <v>1.9039314516129124</v>
      </c>
      <c r="E37" s="4">
        <f t="shared" si="2"/>
        <v>1.868359173676196</v>
      </c>
      <c r="F37" s="2">
        <f t="shared" si="3"/>
        <v>0.88878814442403586</v>
      </c>
      <c r="G37" s="10">
        <f t="shared" si="4"/>
        <v>-0.1178963796025255</v>
      </c>
    </row>
    <row r="38" spans="1:7">
      <c r="A38" s="2">
        <f t="shared" si="0"/>
        <v>1.3833333333333333</v>
      </c>
      <c r="B38">
        <v>83</v>
      </c>
      <c r="C38" s="4">
        <v>0.89566532258064502</v>
      </c>
      <c r="D38" s="4">
        <f t="shared" si="1"/>
        <v>2.1075604838709694</v>
      </c>
      <c r="E38" s="4">
        <f t="shared" si="2"/>
        <v>2.0640591880597148</v>
      </c>
      <c r="F38" s="2">
        <f t="shared" si="3"/>
        <v>0.87713933404406452</v>
      </c>
      <c r="G38" s="10">
        <f t="shared" si="4"/>
        <v>-0.13108942346647004</v>
      </c>
    </row>
    <row r="39" spans="1:7">
      <c r="A39" s="2">
        <f t="shared" si="0"/>
        <v>1.4</v>
      </c>
      <c r="B39">
        <v>84</v>
      </c>
      <c r="C39" s="4">
        <v>0.89213709677419395</v>
      </c>
      <c r="D39" s="4">
        <f t="shared" si="1"/>
        <v>2.1788306451612804</v>
      </c>
      <c r="E39" s="4">
        <f t="shared" si="2"/>
        <v>2.1323699159640555</v>
      </c>
      <c r="F39" s="2">
        <f t="shared" si="3"/>
        <v>0.87307321928785386</v>
      </c>
      <c r="G39" s="10">
        <f t="shared" si="4"/>
        <v>-0.13573585576848893</v>
      </c>
    </row>
    <row r="40" spans="1:7">
      <c r="A40" s="2">
        <f t="shared" si="0"/>
        <v>1.4333333333333333</v>
      </c>
      <c r="B40">
        <v>86</v>
      </c>
      <c r="C40" s="4">
        <v>0.88911290322580605</v>
      </c>
      <c r="D40" s="4">
        <f t="shared" si="1"/>
        <v>2.2399193548387188</v>
      </c>
      <c r="E40" s="4">
        <f t="shared" si="2"/>
        <v>2.1908461674981847</v>
      </c>
      <c r="F40" s="2">
        <f t="shared" si="3"/>
        <v>0.86959249002986994</v>
      </c>
      <c r="G40" s="10">
        <f t="shared" si="4"/>
        <v>-0.13973057933263364</v>
      </c>
    </row>
    <row r="41" spans="1:7">
      <c r="A41" s="2">
        <f t="shared" si="0"/>
        <v>1.4833333333333334</v>
      </c>
      <c r="B41">
        <v>89</v>
      </c>
      <c r="C41" s="4">
        <v>0.88558467741935498</v>
      </c>
      <c r="D41" s="4">
        <f t="shared" si="1"/>
        <v>2.3111895161290299</v>
      </c>
      <c r="E41" s="4">
        <f t="shared" si="2"/>
        <v>2.258980202517026</v>
      </c>
      <c r="F41" s="2">
        <f t="shared" si="3"/>
        <v>0.86553689270731982</v>
      </c>
      <c r="G41" s="10">
        <f t="shared" si="4"/>
        <v>-0.14440527938487954</v>
      </c>
    </row>
    <row r="42" spans="1:7">
      <c r="A42" s="2">
        <f t="shared" si="0"/>
        <v>1.5</v>
      </c>
      <c r="B42">
        <v>90</v>
      </c>
      <c r="C42" s="4">
        <v>0.87550403225806495</v>
      </c>
      <c r="D42" s="4">
        <f t="shared" si="1"/>
        <v>2.5148185483870868</v>
      </c>
      <c r="E42" s="4">
        <f t="shared" si="2"/>
        <v>2.4531268591185094</v>
      </c>
      <c r="F42" s="2">
        <f t="shared" si="3"/>
        <v>0.85398054410008872</v>
      </c>
      <c r="G42" s="10">
        <f t="shared" si="4"/>
        <v>-0.15784686753728805</v>
      </c>
    </row>
    <row r="43" spans="1:7">
      <c r="A43" s="2">
        <f t="shared" si="0"/>
        <v>1.5166666666666666</v>
      </c>
      <c r="B43">
        <v>91</v>
      </c>
      <c r="C43" s="4">
        <v>0.87197580645161299</v>
      </c>
      <c r="D43" s="4">
        <f t="shared" si="1"/>
        <v>2.5860887096774192</v>
      </c>
      <c r="E43" s="4">
        <f t="shared" si="2"/>
        <v>2.5208961002462527</v>
      </c>
      <c r="F43" s="2">
        <f t="shared" si="3"/>
        <v>0.84994666069962788</v>
      </c>
      <c r="G43" s="10">
        <f t="shared" si="4"/>
        <v>-0.16258168358485631</v>
      </c>
    </row>
    <row r="44" spans="1:7">
      <c r="A44" s="2">
        <f t="shared" si="0"/>
        <v>1.5333333333333334</v>
      </c>
      <c r="B44">
        <v>92</v>
      </c>
      <c r="C44" s="4">
        <v>0.87046370967741904</v>
      </c>
      <c r="D44" s="4">
        <f t="shared" si="1"/>
        <v>2.6166330645161366</v>
      </c>
      <c r="E44" s="4">
        <f t="shared" si="2"/>
        <v>2.5499112437951772</v>
      </c>
      <c r="F44" s="2">
        <f t="shared" si="3"/>
        <v>0.84821956882171567</v>
      </c>
      <c r="G44" s="10">
        <f t="shared" si="4"/>
        <v>-0.16461575120834912</v>
      </c>
    </row>
    <row r="45" spans="1:7">
      <c r="A45" s="2">
        <f t="shared" si="0"/>
        <v>1.5833333333333333</v>
      </c>
      <c r="B45">
        <v>95</v>
      </c>
      <c r="C45" s="4">
        <v>0.86743951612903203</v>
      </c>
      <c r="D45" s="4">
        <f t="shared" si="1"/>
        <v>2.6777217741935537</v>
      </c>
      <c r="E45" s="4">
        <f t="shared" si="2"/>
        <v>2.6078897427061509</v>
      </c>
      <c r="F45" s="2">
        <f t="shared" si="3"/>
        <v>0.8447684676960624</v>
      </c>
      <c r="G45" s="10">
        <f t="shared" si="4"/>
        <v>-0.16869269189712222</v>
      </c>
    </row>
    <row r="46" spans="1:7">
      <c r="A46" s="2">
        <f t="shared" si="0"/>
        <v>1.6166666666666667</v>
      </c>
      <c r="B46">
        <v>97</v>
      </c>
      <c r="C46" s="4">
        <v>0.86491935483870996</v>
      </c>
      <c r="D46" s="4">
        <f t="shared" si="1"/>
        <v>2.7286290322580591</v>
      </c>
      <c r="E46" s="4">
        <f t="shared" si="2"/>
        <v>2.6561524844269417</v>
      </c>
      <c r="F46" s="2">
        <f t="shared" si="3"/>
        <v>0.84189568545077731</v>
      </c>
      <c r="G46" s="10">
        <f t="shared" si="4"/>
        <v>-0.17209916142801665</v>
      </c>
    </row>
    <row r="47" spans="1:7">
      <c r="A47" s="2">
        <f t="shared" si="0"/>
        <v>1.6333333333333333</v>
      </c>
      <c r="B47">
        <v>98</v>
      </c>
      <c r="C47" s="4">
        <v>0.85181451612903203</v>
      </c>
      <c r="D47" s="4">
        <f t="shared" si="1"/>
        <v>2.9933467741935544</v>
      </c>
      <c r="E47" s="4">
        <f t="shared" si="2"/>
        <v>2.9063496506781932</v>
      </c>
      <c r="F47" s="2">
        <f t="shared" si="3"/>
        <v>0.82700299698344093</v>
      </c>
      <c r="G47" s="10">
        <f t="shared" si="4"/>
        <v>-0.18994696004307629</v>
      </c>
    </row>
    <row r="48" spans="1:7">
      <c r="A48" s="2">
        <f t="shared" si="0"/>
        <v>1.6666666666666667</v>
      </c>
      <c r="B48">
        <v>100</v>
      </c>
      <c r="C48" s="4">
        <v>0.84929435483870996</v>
      </c>
      <c r="D48" s="4">
        <f t="shared" si="1"/>
        <v>3.0442540322580598</v>
      </c>
      <c r="E48" s="4">
        <f t="shared" si="2"/>
        <v>2.9543171143779197</v>
      </c>
      <c r="F48" s="2">
        <f t="shared" si="3"/>
        <v>0.82414779081083811</v>
      </c>
      <c r="G48" s="10">
        <f t="shared" si="4"/>
        <v>-0.19340540737520565</v>
      </c>
    </row>
    <row r="49" spans="1:7">
      <c r="A49" s="2">
        <f t="shared" si="0"/>
        <v>1.6833333333333333</v>
      </c>
      <c r="B49">
        <v>101</v>
      </c>
      <c r="C49" s="4">
        <v>0.84677419354838701</v>
      </c>
      <c r="D49" s="4">
        <f t="shared" si="1"/>
        <v>3.0951612903225829</v>
      </c>
      <c r="E49" s="4">
        <f t="shared" si="2"/>
        <v>3.0022372064644336</v>
      </c>
      <c r="F49" s="2">
        <f t="shared" si="3"/>
        <v>0.82129540437711701</v>
      </c>
      <c r="G49" s="10">
        <f t="shared" si="4"/>
        <v>-0.19687242379880615</v>
      </c>
    </row>
    <row r="50" spans="1:7">
      <c r="A50" s="2">
        <f t="shared" si="0"/>
        <v>1.7166666666666666</v>
      </c>
      <c r="B50">
        <v>103</v>
      </c>
      <c r="C50" s="4">
        <v>0.84425403225806495</v>
      </c>
      <c r="D50" s="4">
        <f t="shared" si="1"/>
        <v>3.1460685483870883</v>
      </c>
      <c r="E50" s="4">
        <f t="shared" si="2"/>
        <v>3.0501099970778127</v>
      </c>
      <c r="F50" s="2">
        <f t="shared" si="3"/>
        <v>0.81844583350727307</v>
      </c>
      <c r="G50" s="10">
        <f t="shared" si="4"/>
        <v>-0.20034806211610867</v>
      </c>
    </row>
    <row r="51" spans="1:7">
      <c r="A51" s="2">
        <f t="shared" si="0"/>
        <v>1.7333333333333334</v>
      </c>
      <c r="B51">
        <v>104</v>
      </c>
      <c r="C51" s="4">
        <v>0.83266129032258096</v>
      </c>
      <c r="D51" s="4">
        <f t="shared" si="1"/>
        <v>3.3802419354838662</v>
      </c>
      <c r="E51" s="4">
        <f t="shared" si="2"/>
        <v>3.2697175709777904</v>
      </c>
      <c r="F51" s="2">
        <f t="shared" si="3"/>
        <v>0.80537395410846491</v>
      </c>
      <c r="G51" s="10">
        <f t="shared" si="4"/>
        <v>-0.21644857016336061</v>
      </c>
    </row>
    <row r="52" spans="1:7">
      <c r="A52" s="2">
        <f t="shared" si="0"/>
        <v>1.7666666666666666</v>
      </c>
      <c r="B52">
        <v>106</v>
      </c>
      <c r="C52" s="4">
        <v>0.829133064516129</v>
      </c>
      <c r="D52" s="4">
        <f t="shared" si="1"/>
        <v>3.451512096774195</v>
      </c>
      <c r="E52" s="4">
        <f t="shared" si="2"/>
        <v>3.3363573202733492</v>
      </c>
      <c r="F52" s="2">
        <f t="shared" si="3"/>
        <v>0.80140730236468161</v>
      </c>
      <c r="G52" s="10">
        <f t="shared" si="4"/>
        <v>-0.22138596881177219</v>
      </c>
    </row>
    <row r="53" spans="1:7">
      <c r="A53" s="2">
        <f t="shared" si="0"/>
        <v>1.7833333333333334</v>
      </c>
      <c r="B53">
        <v>107</v>
      </c>
      <c r="C53" s="4">
        <v>0.82762096774193605</v>
      </c>
      <c r="D53" s="4">
        <f t="shared" si="1"/>
        <v>3.4820564516128911</v>
      </c>
      <c r="E53" s="4">
        <f t="shared" si="2"/>
        <v>3.3648891131585348</v>
      </c>
      <c r="F53" s="2">
        <f t="shared" si="3"/>
        <v>0.79970898135961099</v>
      </c>
      <c r="G53" s="10">
        <f t="shared" si="4"/>
        <v>-0.22350739079625362</v>
      </c>
    </row>
    <row r="54" spans="1:7">
      <c r="A54" s="2">
        <f t="shared" si="0"/>
        <v>1.8166666666666667</v>
      </c>
      <c r="B54">
        <v>109</v>
      </c>
      <c r="C54" s="4">
        <v>0.82409274193548399</v>
      </c>
      <c r="D54" s="4">
        <f t="shared" si="1"/>
        <v>3.5533266129032235</v>
      </c>
      <c r="E54" s="4">
        <f t="shared" si="2"/>
        <v>3.4313978402509986</v>
      </c>
      <c r="F54" s="2">
        <f t="shared" si="3"/>
        <v>0.79575012855648819</v>
      </c>
      <c r="G54" s="10">
        <f t="shared" si="4"/>
        <v>-0.22847005126608275</v>
      </c>
    </row>
    <row r="55" spans="1:7">
      <c r="A55" s="2">
        <f t="shared" si="0"/>
        <v>1.85</v>
      </c>
      <c r="B55">
        <v>111</v>
      </c>
      <c r="C55" s="4">
        <v>0.82207661290322598</v>
      </c>
      <c r="D55" s="4">
        <f t="shared" si="1"/>
        <v>3.5940524193548349</v>
      </c>
      <c r="E55" s="4">
        <f t="shared" si="2"/>
        <v>3.4693617398090564</v>
      </c>
      <c r="F55" s="2">
        <f t="shared" si="3"/>
        <v>0.79349037263041333</v>
      </c>
      <c r="G55" s="10">
        <f t="shared" si="4"/>
        <v>-0.23131387188018568</v>
      </c>
    </row>
    <row r="56" spans="1:7">
      <c r="A56" s="2">
        <f t="shared" si="0"/>
        <v>1.8666666666666667</v>
      </c>
      <c r="B56">
        <v>112</v>
      </c>
      <c r="C56" s="4">
        <v>0.80846774193548399</v>
      </c>
      <c r="D56" s="4">
        <f t="shared" si="1"/>
        <v>3.8689516129032242</v>
      </c>
      <c r="E56" s="4">
        <f t="shared" si="2"/>
        <v>3.7248393796463422</v>
      </c>
      <c r="F56" s="2">
        <f t="shared" si="3"/>
        <v>0.77828337025914629</v>
      </c>
      <c r="G56" s="10">
        <f t="shared" si="4"/>
        <v>-0.25066459199420427</v>
      </c>
    </row>
    <row r="57" spans="1:7">
      <c r="A57" s="2">
        <f t="shared" si="0"/>
        <v>1.9333333333333333</v>
      </c>
      <c r="B57">
        <v>116</v>
      </c>
      <c r="C57" s="4">
        <v>0.80342741935483897</v>
      </c>
      <c r="D57" s="4">
        <f t="shared" si="1"/>
        <v>3.9707661290322527</v>
      </c>
      <c r="E57" s="4">
        <f t="shared" si="2"/>
        <v>3.8191178894501543</v>
      </c>
      <c r="F57" s="2">
        <f t="shared" si="3"/>
        <v>0.77267155419939559</v>
      </c>
      <c r="G57" s="10">
        <f t="shared" si="4"/>
        <v>-0.25790121823208012</v>
      </c>
    </row>
    <row r="58" spans="1:7">
      <c r="A58" s="2">
        <f t="shared" si="0"/>
        <v>1.95</v>
      </c>
      <c r="B58">
        <v>117</v>
      </c>
      <c r="C58" s="4">
        <v>0.80141129032258096</v>
      </c>
      <c r="D58" s="4">
        <f t="shared" si="1"/>
        <v>4.0114919354838641</v>
      </c>
      <c r="E58" s="4">
        <f t="shared" si="2"/>
        <v>3.8567776125854518</v>
      </c>
      <c r="F58" s="2">
        <f t="shared" si="3"/>
        <v>0.77042990401277078</v>
      </c>
      <c r="G58" s="10">
        <f t="shared" si="4"/>
        <v>-0.26080660303559727</v>
      </c>
    </row>
    <row r="59" spans="1:7">
      <c r="A59" s="2">
        <f t="shared" si="0"/>
        <v>1.9666666666666666</v>
      </c>
      <c r="B59">
        <v>118</v>
      </c>
      <c r="C59" s="4">
        <v>0.79032258064516103</v>
      </c>
      <c r="D59" s="4">
        <f t="shared" si="1"/>
        <v>4.2354838709677463</v>
      </c>
      <c r="E59" s="4">
        <f t="shared" si="2"/>
        <v>4.0633800637514348</v>
      </c>
      <c r="F59" s="2">
        <f t="shared" si="3"/>
        <v>0.75813213906241461</v>
      </c>
      <c r="G59" s="10">
        <f t="shared" si="4"/>
        <v>-0.27689758259290542</v>
      </c>
    </row>
    <row r="60" spans="1:7">
      <c r="A60" s="2">
        <f t="shared" si="0"/>
        <v>1.9833333333333334</v>
      </c>
      <c r="B60">
        <v>119</v>
      </c>
      <c r="C60" s="4">
        <v>0.78830645161290303</v>
      </c>
      <c r="D60" s="4">
        <f t="shared" si="1"/>
        <v>4.2762096774193594</v>
      </c>
      <c r="E60" s="4">
        <f t="shared" si="2"/>
        <v>4.100848784826284</v>
      </c>
      <c r="F60" s="2">
        <f t="shared" si="3"/>
        <v>0.75590185804605459</v>
      </c>
      <c r="G60" s="10">
        <f t="shared" si="4"/>
        <v>-0.27984372862901069</v>
      </c>
    </row>
    <row r="61" spans="1:7">
      <c r="A61" s="2">
        <f t="shared" si="0"/>
        <v>2.0166666666666666</v>
      </c>
      <c r="B61">
        <v>121</v>
      </c>
      <c r="C61" s="4">
        <v>0.78629032258064502</v>
      </c>
      <c r="D61" s="4">
        <f t="shared" si="1"/>
        <v>4.3169354838709708</v>
      </c>
      <c r="E61" s="4">
        <f t="shared" si="2"/>
        <v>4.138288249982609</v>
      </c>
      <c r="F61" s="2">
        <f t="shared" si="3"/>
        <v>0.75367331845341623</v>
      </c>
      <c r="G61" s="10">
        <f t="shared" si="4"/>
        <v>-0.28279626951107073</v>
      </c>
    </row>
    <row r="62" spans="1:7">
      <c r="A62" s="2">
        <f t="shared" si="0"/>
        <v>2.0499999999999998</v>
      </c>
      <c r="B62">
        <v>123</v>
      </c>
      <c r="C62" s="4">
        <v>0.78377016129032295</v>
      </c>
      <c r="D62" s="4">
        <f t="shared" si="1"/>
        <v>4.3678427419354762</v>
      </c>
      <c r="E62" s="4">
        <f t="shared" si="2"/>
        <v>4.1850464924676052</v>
      </c>
      <c r="F62" s="2">
        <f t="shared" si="3"/>
        <v>0.75089008973407112</v>
      </c>
      <c r="G62" s="10">
        <f t="shared" si="4"/>
        <v>-0.28649598981387581</v>
      </c>
    </row>
    <row r="63" spans="1:7">
      <c r="A63" s="2">
        <f t="shared" si="0"/>
        <v>2.0666666666666669</v>
      </c>
      <c r="B63">
        <v>124</v>
      </c>
      <c r="C63" s="4">
        <v>0.78175403225806495</v>
      </c>
      <c r="D63" s="4">
        <f t="shared" si="1"/>
        <v>4.4085685483870876</v>
      </c>
      <c r="E63" s="4">
        <f t="shared" si="2"/>
        <v>4.2224202569581069</v>
      </c>
      <c r="F63" s="2">
        <f t="shared" si="3"/>
        <v>0.7486654608953508</v>
      </c>
      <c r="G63" s="10">
        <f t="shared" si="4"/>
        <v>-0.2894630429114578</v>
      </c>
    </row>
    <row r="64" spans="1:7">
      <c r="A64" s="2">
        <f t="shared" si="0"/>
        <v>2.1</v>
      </c>
      <c r="B64">
        <v>126</v>
      </c>
      <c r="C64" s="4">
        <v>0.77066532258064502</v>
      </c>
      <c r="D64" s="4">
        <f t="shared" si="1"/>
        <v>4.6325604838709697</v>
      </c>
      <c r="E64" s="4">
        <f t="shared" si="2"/>
        <v>4.4274559109017266</v>
      </c>
      <c r="F64" s="2">
        <f t="shared" si="3"/>
        <v>0.73646095768442099</v>
      </c>
      <c r="G64" s="10">
        <f t="shared" si="4"/>
        <v>-0.30589905509634835</v>
      </c>
    </row>
    <row r="65" spans="1:7">
      <c r="A65" s="2">
        <f t="shared" si="0"/>
        <v>2.1166666666666667</v>
      </c>
      <c r="B65">
        <v>127</v>
      </c>
      <c r="C65" s="4">
        <v>0.76864919354838701</v>
      </c>
      <c r="D65" s="4">
        <f t="shared" si="1"/>
        <v>4.6732862903225829</v>
      </c>
      <c r="E65" s="4">
        <f t="shared" si="2"/>
        <v>4.4646408419438774</v>
      </c>
      <c r="F65" s="2">
        <f t="shared" si="3"/>
        <v>0.73424756893191212</v>
      </c>
      <c r="G65" s="10">
        <f t="shared" si="4"/>
        <v>-0.30890901986304325</v>
      </c>
    </row>
    <row r="66" spans="1:7">
      <c r="A66" s="2">
        <f t="shared" si="0"/>
        <v>2.15</v>
      </c>
      <c r="B66">
        <v>129</v>
      </c>
      <c r="C66" s="4">
        <v>0.766633064516129</v>
      </c>
      <c r="D66" s="4">
        <f t="shared" si="1"/>
        <v>4.7140120967741943</v>
      </c>
      <c r="E66" s="4">
        <f t="shared" si="2"/>
        <v>4.5017968487518329</v>
      </c>
      <c r="F66" s="2">
        <f t="shared" si="3"/>
        <v>0.73203590186000989</v>
      </c>
      <c r="G66" s="10">
        <f t="shared" si="4"/>
        <v>-0.3119257199667097</v>
      </c>
    </row>
    <row r="67" spans="1:7">
      <c r="A67" s="2">
        <f t="shared" ref="A67:A130" si="5">B67/60</f>
        <v>2.1666666666666665</v>
      </c>
      <c r="B67">
        <v>130</v>
      </c>
      <c r="C67" s="4">
        <v>0.764616935483871</v>
      </c>
      <c r="D67" s="4">
        <f t="shared" ref="D67:D130" si="6">20.2-20.2*C67</f>
        <v>4.7547379032258057</v>
      </c>
      <c r="E67" s="4">
        <f t="shared" ref="E67:E130" si="7">D67/(100+D67)*100</f>
        <v>4.5389239650604756</v>
      </c>
      <c r="F67" s="2">
        <f t="shared" ref="F67:F130" si="8">(16.8-E67)/16.8</f>
        <v>0.72982595446068599</v>
      </c>
      <c r="G67" s="10">
        <f t="shared" ref="G67:G130" si="9">LN(F67)</f>
        <v>-0.31494919181292585</v>
      </c>
    </row>
    <row r="68" spans="1:7">
      <c r="A68" s="2">
        <f t="shared" si="5"/>
        <v>2.2000000000000002</v>
      </c>
      <c r="B68">
        <v>132</v>
      </c>
      <c r="C68" s="4">
        <v>0.76310483870967705</v>
      </c>
      <c r="D68" s="4">
        <f t="shared" si="6"/>
        <v>4.7852822580645231</v>
      </c>
      <c r="E68" s="4">
        <f t="shared" si="7"/>
        <v>4.5667503631658501</v>
      </c>
      <c r="F68" s="2">
        <f t="shared" si="8"/>
        <v>0.72816962124012796</v>
      </c>
      <c r="G68" s="10">
        <f t="shared" si="9"/>
        <v>-0.31722126171588527</v>
      </c>
    </row>
    <row r="69" spans="1:7">
      <c r="A69" s="2">
        <f t="shared" si="5"/>
        <v>2.2166666666666668</v>
      </c>
      <c r="B69">
        <v>133</v>
      </c>
      <c r="C69" s="4">
        <v>0.76058467741935498</v>
      </c>
      <c r="D69" s="4">
        <f t="shared" si="6"/>
        <v>4.8361895161290285</v>
      </c>
      <c r="E69" s="4">
        <f t="shared" si="7"/>
        <v>4.6130916608572292</v>
      </c>
      <c r="F69" s="2">
        <f t="shared" si="8"/>
        <v>0.7254112106632602</v>
      </c>
      <c r="G69" s="10">
        <f t="shared" si="9"/>
        <v>-0.32101659779554387</v>
      </c>
    </row>
    <row r="70" spans="1:7">
      <c r="A70" s="2">
        <f t="shared" si="5"/>
        <v>2.2333333333333334</v>
      </c>
      <c r="B70">
        <v>134</v>
      </c>
      <c r="C70" s="4">
        <v>0.75050403225806495</v>
      </c>
      <c r="D70" s="4">
        <f t="shared" si="6"/>
        <v>5.0398185483870872</v>
      </c>
      <c r="E70" s="4">
        <f t="shared" si="7"/>
        <v>4.7980076679830432</v>
      </c>
      <c r="F70" s="2">
        <f t="shared" si="8"/>
        <v>0.7144043054771998</v>
      </c>
      <c r="G70" s="10">
        <f t="shared" si="9"/>
        <v>-0.33630622273420119</v>
      </c>
    </row>
    <row r="71" spans="1:7">
      <c r="A71" s="2">
        <f t="shared" si="5"/>
        <v>2.25</v>
      </c>
      <c r="B71">
        <v>135</v>
      </c>
      <c r="C71" s="4">
        <v>0.74798387096774199</v>
      </c>
      <c r="D71" s="4">
        <f t="shared" si="6"/>
        <v>5.0907258064516121</v>
      </c>
      <c r="E71" s="4">
        <f t="shared" si="7"/>
        <v>4.8441247002398073</v>
      </c>
      <c r="F71" s="2">
        <f t="shared" si="8"/>
        <v>0.71165924403334491</v>
      </c>
      <c r="G71" s="10">
        <f t="shared" si="9"/>
        <v>-0.34015607197164005</v>
      </c>
    </row>
    <row r="72" spans="1:7">
      <c r="A72" s="2">
        <f t="shared" si="5"/>
        <v>2.2999999999999998</v>
      </c>
      <c r="B72">
        <v>138</v>
      </c>
      <c r="C72" s="4">
        <v>0.74495967741935498</v>
      </c>
      <c r="D72" s="4">
        <f t="shared" si="6"/>
        <v>5.1518145161290292</v>
      </c>
      <c r="E72" s="4">
        <f t="shared" si="7"/>
        <v>4.8994061964939295</v>
      </c>
      <c r="F72" s="2">
        <f t="shared" si="8"/>
        <v>0.70836867878012322</v>
      </c>
      <c r="G72" s="10">
        <f t="shared" si="9"/>
        <v>-0.34479058808237428</v>
      </c>
    </row>
    <row r="73" spans="1:7">
      <c r="A73" s="2">
        <f t="shared" si="5"/>
        <v>2.3166666666666669</v>
      </c>
      <c r="B73">
        <v>139</v>
      </c>
      <c r="C73" s="4">
        <v>0.74294354838709697</v>
      </c>
      <c r="D73" s="4">
        <f t="shared" si="6"/>
        <v>5.1925403225806406</v>
      </c>
      <c r="E73" s="4">
        <f t="shared" si="7"/>
        <v>4.9362248564939444</v>
      </c>
      <c r="F73" s="2">
        <f t="shared" si="8"/>
        <v>0.70617709187536049</v>
      </c>
      <c r="G73" s="10">
        <f t="shared" si="9"/>
        <v>-0.34788923459320509</v>
      </c>
    </row>
    <row r="74" spans="1:7">
      <c r="A74" s="2">
        <f t="shared" si="5"/>
        <v>2.35</v>
      </c>
      <c r="B74">
        <v>141</v>
      </c>
      <c r="C74" s="4">
        <v>0.74092741935483897</v>
      </c>
      <c r="D74" s="4">
        <f t="shared" si="6"/>
        <v>5.233266129032252</v>
      </c>
      <c r="E74" s="4">
        <f t="shared" si="7"/>
        <v>4.9730150184785282</v>
      </c>
      <c r="F74" s="2">
        <f t="shared" si="8"/>
        <v>0.70398720128104009</v>
      </c>
      <c r="G74" s="10">
        <f t="shared" si="9"/>
        <v>-0.35099510298787545</v>
      </c>
    </row>
    <row r="75" spans="1:7">
      <c r="A75" s="2">
        <f t="shared" si="5"/>
        <v>2.3666666666666667</v>
      </c>
      <c r="B75">
        <v>142</v>
      </c>
      <c r="C75" s="4">
        <v>0.73135080645161299</v>
      </c>
      <c r="D75" s="4">
        <f t="shared" si="6"/>
        <v>5.4267137096774167</v>
      </c>
      <c r="E75" s="4">
        <f t="shared" si="7"/>
        <v>5.1473801266550181</v>
      </c>
      <c r="F75" s="2">
        <f t="shared" si="8"/>
        <v>0.69360832579434417</v>
      </c>
      <c r="G75" s="10">
        <f t="shared" si="9"/>
        <v>-0.36584784984744534</v>
      </c>
    </row>
    <row r="76" spans="1:7">
      <c r="A76" s="2">
        <f t="shared" si="5"/>
        <v>2.4</v>
      </c>
      <c r="B76">
        <v>144</v>
      </c>
      <c r="C76" s="4">
        <v>0.72782258064516103</v>
      </c>
      <c r="D76" s="4">
        <f t="shared" si="6"/>
        <v>5.4979838709677473</v>
      </c>
      <c r="E76" s="4">
        <f t="shared" si="7"/>
        <v>5.2114587115638242</v>
      </c>
      <c r="F76" s="2">
        <f t="shared" si="8"/>
        <v>0.68979412431167708</v>
      </c>
      <c r="G76" s="10">
        <f t="shared" si="9"/>
        <v>-0.37136209647497131</v>
      </c>
    </row>
    <row r="77" spans="1:7">
      <c r="A77" s="2">
        <f t="shared" si="5"/>
        <v>2.4333333333333331</v>
      </c>
      <c r="B77">
        <v>146</v>
      </c>
      <c r="C77" s="4">
        <v>0.72530241935483897</v>
      </c>
      <c r="D77" s="4">
        <f t="shared" si="6"/>
        <v>5.5488911290322527</v>
      </c>
      <c r="E77" s="4">
        <f t="shared" si="7"/>
        <v>5.2571761481120634</v>
      </c>
      <c r="F77" s="2">
        <f t="shared" si="8"/>
        <v>0.68707284832666293</v>
      </c>
      <c r="G77" s="10">
        <f t="shared" si="9"/>
        <v>-0.37531495406025522</v>
      </c>
    </row>
    <row r="78" spans="1:7">
      <c r="A78" s="2">
        <f t="shared" si="5"/>
        <v>2.4666666666666668</v>
      </c>
      <c r="B78">
        <v>148</v>
      </c>
      <c r="C78" s="4">
        <v>0.72278225806451601</v>
      </c>
      <c r="D78" s="4">
        <f t="shared" si="6"/>
        <v>5.5997983870967758</v>
      </c>
      <c r="E78" s="4">
        <f t="shared" si="7"/>
        <v>5.3028495059901699</v>
      </c>
      <c r="F78" s="2">
        <f t="shared" si="8"/>
        <v>0.68435419607201364</v>
      </c>
      <c r="G78" s="10">
        <f t="shared" si="9"/>
        <v>-0.37927966487290055</v>
      </c>
    </row>
    <row r="79" spans="1:7">
      <c r="A79" s="2">
        <f t="shared" si="5"/>
        <v>2.5</v>
      </c>
      <c r="B79">
        <v>150</v>
      </c>
      <c r="C79" s="4">
        <v>0.71219758064516103</v>
      </c>
      <c r="D79" s="4">
        <f t="shared" si="6"/>
        <v>5.8136088709677463</v>
      </c>
      <c r="E79" s="4">
        <f t="shared" si="7"/>
        <v>5.4941977057573315</v>
      </c>
      <c r="F79" s="2">
        <f t="shared" si="8"/>
        <v>0.67296442227634934</v>
      </c>
      <c r="G79" s="10">
        <f t="shared" si="9"/>
        <v>-0.39606281510870323</v>
      </c>
    </row>
    <row r="80" spans="1:7">
      <c r="A80" s="2">
        <f t="shared" si="5"/>
        <v>2.5166666666666666</v>
      </c>
      <c r="B80">
        <v>151</v>
      </c>
      <c r="C80" s="4">
        <v>0.70917338709677402</v>
      </c>
      <c r="D80" s="4">
        <f t="shared" si="6"/>
        <v>5.8746975806451651</v>
      </c>
      <c r="E80" s="4">
        <f t="shared" si="7"/>
        <v>5.5487266692501152</v>
      </c>
      <c r="F80" s="2">
        <f t="shared" si="8"/>
        <v>0.66971865063987412</v>
      </c>
      <c r="G80" s="10">
        <f t="shared" si="9"/>
        <v>-0.40089757920817254</v>
      </c>
    </row>
    <row r="81" spans="1:7">
      <c r="A81" s="2">
        <f t="shared" si="5"/>
        <v>2.5499999999999998</v>
      </c>
      <c r="B81">
        <v>153</v>
      </c>
      <c r="C81" s="4">
        <v>0.70715725806451601</v>
      </c>
      <c r="D81" s="4">
        <f t="shared" si="6"/>
        <v>5.9154233870967765</v>
      </c>
      <c r="E81" s="4">
        <f t="shared" si="7"/>
        <v>5.5850443664632765</v>
      </c>
      <c r="F81" s="2">
        <f t="shared" si="8"/>
        <v>0.66755688294861459</v>
      </c>
      <c r="G81" s="10">
        <f t="shared" si="9"/>
        <v>-0.40413067443802525</v>
      </c>
    </row>
    <row r="82" spans="1:7">
      <c r="A82" s="2">
        <f t="shared" si="5"/>
        <v>2.5666666666666669</v>
      </c>
      <c r="B82">
        <v>154</v>
      </c>
      <c r="C82" s="4">
        <v>0.70514112903225801</v>
      </c>
      <c r="D82" s="4">
        <f t="shared" si="6"/>
        <v>5.9561491935483879</v>
      </c>
      <c r="E82" s="4">
        <f t="shared" si="7"/>
        <v>5.6213341451928249</v>
      </c>
      <c r="F82" s="2">
        <f t="shared" si="8"/>
        <v>0.66539677707185563</v>
      </c>
      <c r="G82" s="10">
        <f t="shared" si="9"/>
        <v>-0.40737175900453809</v>
      </c>
    </row>
    <row r="83" spans="1:7">
      <c r="A83" s="2">
        <f t="shared" si="5"/>
        <v>2.6</v>
      </c>
      <c r="B83">
        <v>156</v>
      </c>
      <c r="C83" s="4">
        <v>0.703125</v>
      </c>
      <c r="D83" s="4">
        <f t="shared" si="6"/>
        <v>5.9968749999999993</v>
      </c>
      <c r="E83" s="4">
        <f t="shared" si="7"/>
        <v>5.6575960376190331</v>
      </c>
      <c r="F83" s="2">
        <f t="shared" si="8"/>
        <v>0.66323833109410524</v>
      </c>
      <c r="G83" s="10">
        <f t="shared" si="9"/>
        <v>-0.41062087964471705</v>
      </c>
    </row>
    <row r="84" spans="1:7">
      <c r="A84" s="2">
        <f t="shared" si="5"/>
        <v>2.6333333333333333</v>
      </c>
      <c r="B84">
        <v>158</v>
      </c>
      <c r="C84" s="4">
        <v>0.69304435483870996</v>
      </c>
      <c r="D84" s="4">
        <f t="shared" si="6"/>
        <v>6.200504032258058</v>
      </c>
      <c r="E84" s="4">
        <f t="shared" si="7"/>
        <v>5.8384883280541446</v>
      </c>
      <c r="F84" s="2">
        <f t="shared" si="8"/>
        <v>0.65247093285391999</v>
      </c>
      <c r="G84" s="10">
        <f t="shared" si="9"/>
        <v>-0.42698868812786545</v>
      </c>
    </row>
    <row r="85" spans="1:7">
      <c r="A85" s="2">
        <f t="shared" si="5"/>
        <v>2.6666666666666665</v>
      </c>
      <c r="B85">
        <v>160</v>
      </c>
      <c r="C85" s="4">
        <v>0.68951612903225801</v>
      </c>
      <c r="D85" s="4">
        <f t="shared" si="6"/>
        <v>6.2717741935483886</v>
      </c>
      <c r="E85" s="4">
        <f t="shared" si="7"/>
        <v>5.9016368562040427</v>
      </c>
      <c r="F85" s="2">
        <f t="shared" si="8"/>
        <v>0.64871209189261647</v>
      </c>
      <c r="G85" s="10">
        <f t="shared" si="9"/>
        <v>-0.43276627874475171</v>
      </c>
    </row>
    <row r="86" spans="1:7">
      <c r="A86" s="2">
        <f t="shared" si="5"/>
        <v>2.6833333333333331</v>
      </c>
      <c r="B86">
        <v>161</v>
      </c>
      <c r="C86" s="4">
        <v>0.68800403225806495</v>
      </c>
      <c r="D86" s="4">
        <f t="shared" si="6"/>
        <v>6.3023185483870883</v>
      </c>
      <c r="E86" s="4">
        <f t="shared" si="7"/>
        <v>5.928674590026346</v>
      </c>
      <c r="F86" s="2">
        <f t="shared" si="8"/>
        <v>0.64710270297462225</v>
      </c>
      <c r="G86" s="10">
        <f t="shared" si="9"/>
        <v>-0.43525025986903715</v>
      </c>
    </row>
    <row r="87" spans="1:7">
      <c r="A87" s="2">
        <f t="shared" si="5"/>
        <v>2.7</v>
      </c>
      <c r="B87">
        <v>162</v>
      </c>
      <c r="C87" s="4">
        <v>0.68699596774193505</v>
      </c>
      <c r="D87" s="4">
        <f t="shared" si="6"/>
        <v>6.3226814516129117</v>
      </c>
      <c r="E87" s="4">
        <f t="shared" si="7"/>
        <v>5.9466911154703546</v>
      </c>
      <c r="F87" s="2">
        <f t="shared" si="8"/>
        <v>0.6460302907458122</v>
      </c>
      <c r="G87" s="10">
        <f t="shared" si="9"/>
        <v>-0.43690888659942312</v>
      </c>
    </row>
    <row r="88" spans="1:7">
      <c r="A88" s="2">
        <f t="shared" si="5"/>
        <v>2.7166666666666668</v>
      </c>
      <c r="B88">
        <v>163</v>
      </c>
      <c r="C88" s="4">
        <v>0.68548387096774199</v>
      </c>
      <c r="D88" s="4">
        <f t="shared" si="6"/>
        <v>6.3532258064516114</v>
      </c>
      <c r="E88" s="4">
        <f t="shared" si="7"/>
        <v>5.9737029678945683</v>
      </c>
      <c r="F88" s="2">
        <f t="shared" si="8"/>
        <v>0.64442244238722812</v>
      </c>
      <c r="G88" s="10">
        <f t="shared" si="9"/>
        <v>-0.43940080148993382</v>
      </c>
    </row>
    <row r="89" spans="1:7">
      <c r="A89" s="2">
        <f t="shared" si="5"/>
        <v>2.75</v>
      </c>
      <c r="B89">
        <v>165</v>
      </c>
      <c r="C89" s="4">
        <v>0.68296370967741904</v>
      </c>
      <c r="D89" s="4">
        <f t="shared" si="6"/>
        <v>6.4041330645161345</v>
      </c>
      <c r="E89" s="4">
        <f t="shared" si="7"/>
        <v>6.0186882596309577</v>
      </c>
      <c r="F89" s="2">
        <f t="shared" si="8"/>
        <v>0.64174474645053825</v>
      </c>
      <c r="G89" s="10">
        <f t="shared" si="9"/>
        <v>-0.44356464555105152</v>
      </c>
    </row>
    <row r="90" spans="1:7">
      <c r="A90" s="2">
        <f t="shared" si="5"/>
        <v>2.7666666666666666</v>
      </c>
      <c r="B90">
        <v>166</v>
      </c>
      <c r="C90" s="4">
        <v>0.67389112903225801</v>
      </c>
      <c r="D90" s="4">
        <f t="shared" si="6"/>
        <v>6.5873991935483875</v>
      </c>
      <c r="E90" s="4">
        <f t="shared" si="7"/>
        <v>6.1802795108890463</v>
      </c>
      <c r="F90" s="2">
        <f t="shared" si="8"/>
        <v>0.63212621958993764</v>
      </c>
      <c r="G90" s="10">
        <f t="shared" si="9"/>
        <v>-0.45866619023453314</v>
      </c>
    </row>
    <row r="91" spans="1:7">
      <c r="A91" s="2">
        <f t="shared" si="5"/>
        <v>2.8</v>
      </c>
      <c r="B91">
        <v>168</v>
      </c>
      <c r="C91" s="4">
        <v>0.67137096774193605</v>
      </c>
      <c r="D91" s="4">
        <f t="shared" si="6"/>
        <v>6.6383064516128911</v>
      </c>
      <c r="E91" s="4">
        <f t="shared" si="7"/>
        <v>6.2250674007327946</v>
      </c>
      <c r="F91" s="2">
        <f t="shared" si="8"/>
        <v>0.62946027376590519</v>
      </c>
      <c r="G91" s="10">
        <f t="shared" si="9"/>
        <v>-0.46289253508893646</v>
      </c>
    </row>
    <row r="92" spans="1:7">
      <c r="A92" s="2">
        <f t="shared" si="5"/>
        <v>2.8333333333333335</v>
      </c>
      <c r="B92">
        <v>170</v>
      </c>
      <c r="C92" s="4">
        <v>0.66834677419354804</v>
      </c>
      <c r="D92" s="4">
        <f t="shared" si="6"/>
        <v>6.6993951612903295</v>
      </c>
      <c r="E92" s="4">
        <f t="shared" si="7"/>
        <v>6.2787564551451318</v>
      </c>
      <c r="F92" s="2">
        <f t="shared" si="8"/>
        <v>0.62626449671755169</v>
      </c>
      <c r="G92" s="10">
        <f t="shared" si="9"/>
        <v>-0.46798247839980339</v>
      </c>
    </row>
    <row r="93" spans="1:7">
      <c r="A93" s="2">
        <f t="shared" si="5"/>
        <v>2.85</v>
      </c>
      <c r="B93">
        <v>171</v>
      </c>
      <c r="C93" s="4">
        <v>0.66633064516129004</v>
      </c>
      <c r="D93" s="4">
        <f t="shared" si="6"/>
        <v>6.7401209677419409</v>
      </c>
      <c r="E93" s="4">
        <f t="shared" si="7"/>
        <v>6.3145150170654958</v>
      </c>
      <c r="F93" s="2">
        <f t="shared" si="8"/>
        <v>0.62413601088895865</v>
      </c>
      <c r="G93" s="10">
        <f t="shared" si="9"/>
        <v>-0.47138696819568043</v>
      </c>
    </row>
    <row r="94" spans="1:7">
      <c r="A94" s="2">
        <f t="shared" si="5"/>
        <v>2.8833333333333333</v>
      </c>
      <c r="B94">
        <v>173</v>
      </c>
      <c r="C94" s="4">
        <v>0.66431451612903203</v>
      </c>
      <c r="D94" s="4">
        <f t="shared" si="6"/>
        <v>6.7808467741935523</v>
      </c>
      <c r="E94" s="4">
        <f t="shared" si="7"/>
        <v>6.3502463026284275</v>
      </c>
      <c r="F94" s="2">
        <f t="shared" si="8"/>
        <v>0.62200914865306978</v>
      </c>
      <c r="G94" s="10">
        <f t="shared" si="9"/>
        <v>-0.47480047790567592</v>
      </c>
    </row>
    <row r="95" spans="1:7">
      <c r="A95" s="2">
        <f t="shared" si="5"/>
        <v>2.9</v>
      </c>
      <c r="B95">
        <v>174</v>
      </c>
      <c r="C95" s="4">
        <v>0.655241935483871</v>
      </c>
      <c r="D95" s="4">
        <f t="shared" si="6"/>
        <v>6.9641129032258053</v>
      </c>
      <c r="E95" s="4">
        <f t="shared" si="7"/>
        <v>6.5107003781038992</v>
      </c>
      <c r="F95" s="2">
        <f t="shared" si="8"/>
        <v>0.61245831082714897</v>
      </c>
      <c r="G95" s="10">
        <f t="shared" si="9"/>
        <v>-0.49027440283538631</v>
      </c>
    </row>
    <row r="96" spans="1:7">
      <c r="A96" s="2">
        <f t="shared" si="5"/>
        <v>2.9333333333333331</v>
      </c>
      <c r="B96">
        <v>176</v>
      </c>
      <c r="C96" s="4">
        <v>0.65120967741935498</v>
      </c>
      <c r="D96" s="4">
        <f t="shared" si="6"/>
        <v>7.0455645161290299</v>
      </c>
      <c r="E96" s="4">
        <f t="shared" si="7"/>
        <v>6.581836947636857</v>
      </c>
      <c r="F96" s="2">
        <f t="shared" si="8"/>
        <v>0.60822399121209181</v>
      </c>
      <c r="G96" s="10">
        <f t="shared" si="9"/>
        <v>-0.49721205826218334</v>
      </c>
    </row>
    <row r="97" spans="1:7">
      <c r="A97" s="2">
        <f t="shared" si="5"/>
        <v>2.9833333333333334</v>
      </c>
      <c r="B97">
        <v>179</v>
      </c>
      <c r="C97" s="4">
        <v>0.64868951612903203</v>
      </c>
      <c r="D97" s="4">
        <f t="shared" si="6"/>
        <v>7.096471774193553</v>
      </c>
      <c r="E97" s="4">
        <f t="shared" si="7"/>
        <v>6.6262423557295476</v>
      </c>
      <c r="F97" s="2">
        <f t="shared" si="8"/>
        <v>0.60558081215895543</v>
      </c>
      <c r="G97" s="10">
        <f t="shared" si="9"/>
        <v>-0.501567261378424</v>
      </c>
    </row>
    <row r="98" spans="1:7">
      <c r="A98" s="2">
        <f t="shared" si="5"/>
        <v>3</v>
      </c>
      <c r="B98">
        <v>180</v>
      </c>
      <c r="C98" s="4">
        <v>0.64667338709677402</v>
      </c>
      <c r="D98" s="4">
        <f t="shared" si="6"/>
        <v>7.1371975806451644</v>
      </c>
      <c r="E98" s="4">
        <f t="shared" si="7"/>
        <v>6.661736298705029</v>
      </c>
      <c r="F98" s="2">
        <f t="shared" si="8"/>
        <v>0.60346807745803399</v>
      </c>
      <c r="G98" s="10">
        <f t="shared" si="9"/>
        <v>-0.50506213552206214</v>
      </c>
    </row>
    <row r="99" spans="1:7">
      <c r="A99" s="2">
        <f t="shared" si="5"/>
        <v>3.05</v>
      </c>
      <c r="B99">
        <v>183</v>
      </c>
      <c r="C99" s="4">
        <v>0.63356854838709697</v>
      </c>
      <c r="D99" s="4">
        <f t="shared" si="6"/>
        <v>7.4019153225806402</v>
      </c>
      <c r="E99" s="4">
        <f t="shared" si="7"/>
        <v>6.8917908031240014</v>
      </c>
      <c r="F99" s="2">
        <f t="shared" si="8"/>
        <v>0.58977435695690472</v>
      </c>
      <c r="G99" s="10">
        <f t="shared" si="9"/>
        <v>-0.52801526106918673</v>
      </c>
    </row>
    <row r="100" spans="1:7">
      <c r="A100" s="2">
        <f t="shared" si="5"/>
        <v>3.0666666666666669</v>
      </c>
      <c r="B100">
        <v>184</v>
      </c>
      <c r="C100" s="4">
        <v>0.63256048387096797</v>
      </c>
      <c r="D100" s="4">
        <f t="shared" si="6"/>
        <v>7.4222782258064459</v>
      </c>
      <c r="E100" s="4">
        <f t="shared" si="7"/>
        <v>6.9094403399306836</v>
      </c>
      <c r="F100" s="2">
        <f t="shared" si="8"/>
        <v>0.58872378928984037</v>
      </c>
      <c r="G100" s="10">
        <f t="shared" si="9"/>
        <v>-0.52979815389544593</v>
      </c>
    </row>
    <row r="101" spans="1:7">
      <c r="A101" s="2">
        <f t="shared" si="5"/>
        <v>3.0833333333333335</v>
      </c>
      <c r="B101">
        <v>185</v>
      </c>
      <c r="C101" s="4">
        <v>0.63104838709677402</v>
      </c>
      <c r="D101" s="4">
        <f t="shared" si="6"/>
        <v>7.4528225806451651</v>
      </c>
      <c r="E101" s="4">
        <f t="shared" si="7"/>
        <v>6.9359021025731504</v>
      </c>
      <c r="F101" s="2">
        <f t="shared" si="8"/>
        <v>0.58714868437064582</v>
      </c>
      <c r="G101" s="10">
        <f t="shared" si="9"/>
        <v>-0.53247719587755826</v>
      </c>
    </row>
    <row r="102" spans="1:7">
      <c r="A102" s="2">
        <f t="shared" si="5"/>
        <v>3.1333333333333333</v>
      </c>
      <c r="B102">
        <v>188</v>
      </c>
      <c r="C102" s="4">
        <v>0.62903225806451601</v>
      </c>
      <c r="D102" s="4">
        <f t="shared" si="6"/>
        <v>7.4935483870967765</v>
      </c>
      <c r="E102" s="4">
        <f t="shared" si="7"/>
        <v>6.9711610599285798</v>
      </c>
      <c r="F102" s="2">
        <f t="shared" si="8"/>
        <v>0.58504993690901308</v>
      </c>
      <c r="G102" s="10">
        <f t="shared" si="9"/>
        <v>-0.5360580731557999</v>
      </c>
    </row>
    <row r="103" spans="1:7">
      <c r="A103" s="2">
        <f t="shared" si="5"/>
        <v>3.15</v>
      </c>
      <c r="B103">
        <v>189</v>
      </c>
      <c r="C103" s="4">
        <v>0.62701612903225801</v>
      </c>
      <c r="D103" s="4">
        <f t="shared" si="6"/>
        <v>7.5342741935483879</v>
      </c>
      <c r="E103" s="4">
        <f t="shared" si="7"/>
        <v>7.0063933104599077</v>
      </c>
      <c r="F103" s="2">
        <f t="shared" si="8"/>
        <v>0.58295277913929122</v>
      </c>
      <c r="G103" s="10">
        <f t="shared" si="9"/>
        <v>-0.5396490922425714</v>
      </c>
    </row>
    <row r="104" spans="1:7">
      <c r="A104" s="2">
        <f t="shared" si="5"/>
        <v>3.1666666666666665</v>
      </c>
      <c r="B104">
        <v>190</v>
      </c>
      <c r="C104" s="4">
        <v>0.61794354838709697</v>
      </c>
      <c r="D104" s="4">
        <f t="shared" si="6"/>
        <v>7.7175403225806409</v>
      </c>
      <c r="E104" s="4">
        <f t="shared" si="7"/>
        <v>7.1646087531046465</v>
      </c>
      <c r="F104" s="2">
        <f t="shared" si="8"/>
        <v>0.57353519326758062</v>
      </c>
      <c r="G104" s="10">
        <f t="shared" si="9"/>
        <v>-0.55593597852815391</v>
      </c>
    </row>
    <row r="105" spans="1:7">
      <c r="A105" s="2">
        <f t="shared" si="5"/>
        <v>3.1833333333333331</v>
      </c>
      <c r="B105">
        <v>191</v>
      </c>
      <c r="C105" s="4">
        <v>0.61491935483870996</v>
      </c>
      <c r="D105" s="4">
        <f t="shared" si="6"/>
        <v>7.778629032258058</v>
      </c>
      <c r="E105" s="4">
        <f t="shared" si="7"/>
        <v>7.2172276657276102</v>
      </c>
      <c r="F105" s="2">
        <f t="shared" si="8"/>
        <v>0.57040311513526132</v>
      </c>
      <c r="G105" s="10">
        <f t="shared" si="9"/>
        <v>-0.56141194857988574</v>
      </c>
    </row>
    <row r="106" spans="1:7">
      <c r="A106" s="2">
        <f t="shared" si="5"/>
        <v>3.2333333333333334</v>
      </c>
      <c r="B106">
        <v>194</v>
      </c>
      <c r="C106" s="4">
        <v>0.61290322580645196</v>
      </c>
      <c r="D106" s="4">
        <f t="shared" si="6"/>
        <v>7.8193548387096694</v>
      </c>
      <c r="E106" s="4">
        <f t="shared" si="7"/>
        <v>7.252273815222587</v>
      </c>
      <c r="F106" s="2">
        <f t="shared" si="8"/>
        <v>0.56831703480817941</v>
      </c>
      <c r="G106" s="10">
        <f t="shared" si="9"/>
        <v>-0.56507585610071343</v>
      </c>
    </row>
    <row r="107" spans="1:7">
      <c r="A107" s="2">
        <f t="shared" si="5"/>
        <v>3.25</v>
      </c>
      <c r="B107">
        <v>195</v>
      </c>
      <c r="C107" s="4">
        <v>0.610383064516129</v>
      </c>
      <c r="D107" s="4">
        <f t="shared" si="6"/>
        <v>7.8702620967741943</v>
      </c>
      <c r="E107" s="4">
        <f t="shared" si="7"/>
        <v>7.296044288567229</v>
      </c>
      <c r="F107" s="2">
        <f t="shared" si="8"/>
        <v>0.56571164949004593</v>
      </c>
      <c r="G107" s="10">
        <f t="shared" si="9"/>
        <v>-0.56967078379212499</v>
      </c>
    </row>
    <row r="108" spans="1:7">
      <c r="A108" s="2">
        <f t="shared" si="5"/>
        <v>3.2833333333333332</v>
      </c>
      <c r="B108">
        <v>197</v>
      </c>
      <c r="C108" s="4">
        <v>0.60030241935483897</v>
      </c>
      <c r="D108" s="4">
        <f t="shared" si="6"/>
        <v>8.073891129032253</v>
      </c>
      <c r="E108" s="4">
        <f t="shared" si="7"/>
        <v>7.4707138279981269</v>
      </c>
      <c r="F108" s="2">
        <f t="shared" si="8"/>
        <v>0.55531465309534966</v>
      </c>
      <c r="G108" s="10">
        <f t="shared" si="9"/>
        <v>-0.58822038337274907</v>
      </c>
    </row>
    <row r="109" spans="1:7">
      <c r="A109" s="2">
        <f t="shared" si="5"/>
        <v>3.3</v>
      </c>
      <c r="B109">
        <v>198</v>
      </c>
      <c r="C109" s="4">
        <v>0.59828629032258096</v>
      </c>
      <c r="D109" s="4">
        <f t="shared" si="6"/>
        <v>8.1146169354838644</v>
      </c>
      <c r="E109" s="4">
        <f t="shared" si="7"/>
        <v>7.505568780145766</v>
      </c>
      <c r="F109" s="2">
        <f t="shared" si="8"/>
        <v>0.55323995356275213</v>
      </c>
      <c r="G109" s="10">
        <f t="shared" si="9"/>
        <v>-0.59196345916252857</v>
      </c>
    </row>
    <row r="110" spans="1:7">
      <c r="A110" s="2">
        <f t="shared" si="5"/>
        <v>3.3333333333333335</v>
      </c>
      <c r="B110">
        <v>200</v>
      </c>
      <c r="C110" s="4">
        <v>0.59677419354838701</v>
      </c>
      <c r="D110" s="4">
        <f t="shared" si="6"/>
        <v>8.1451612903225818</v>
      </c>
      <c r="E110" s="4">
        <f t="shared" si="7"/>
        <v>7.5316927665920961</v>
      </c>
      <c r="F110" s="2">
        <f t="shared" si="8"/>
        <v>0.55168495436951814</v>
      </c>
      <c r="G110" s="10">
        <f t="shared" si="9"/>
        <v>-0.5947781304739953</v>
      </c>
    </row>
    <row r="111" spans="1:7">
      <c r="A111" s="2">
        <f t="shared" si="5"/>
        <v>3.35</v>
      </c>
      <c r="B111">
        <v>201</v>
      </c>
      <c r="C111" s="4">
        <v>0.59526209677419395</v>
      </c>
      <c r="D111" s="4">
        <f t="shared" si="6"/>
        <v>8.1757056451612815</v>
      </c>
      <c r="E111" s="4">
        <f t="shared" si="7"/>
        <v>7.5578020003671513</v>
      </c>
      <c r="F111" s="2">
        <f t="shared" si="8"/>
        <v>0.55013083331147916</v>
      </c>
      <c r="G111" s="10">
        <f t="shared" si="9"/>
        <v>-0.59759915029613986</v>
      </c>
    </row>
    <row r="112" spans="1:7">
      <c r="A112" s="2">
        <f t="shared" si="5"/>
        <v>3.3833333333333333</v>
      </c>
      <c r="B112">
        <v>203</v>
      </c>
      <c r="C112" s="4">
        <v>0.59324596774193605</v>
      </c>
      <c r="D112" s="4">
        <f t="shared" si="6"/>
        <v>8.2164314516128911</v>
      </c>
      <c r="E112" s="4">
        <f t="shared" si="7"/>
        <v>7.592591385058495</v>
      </c>
      <c r="F112" s="2">
        <f t="shared" si="8"/>
        <v>0.54806003660366109</v>
      </c>
      <c r="G112" s="10">
        <f t="shared" si="9"/>
        <v>-0.60137044218882807</v>
      </c>
    </row>
    <row r="113" spans="1:7">
      <c r="A113" s="2">
        <f t="shared" si="5"/>
        <v>3.4166666666666665</v>
      </c>
      <c r="B113">
        <v>205</v>
      </c>
      <c r="C113" s="4">
        <v>0.59072580645161299</v>
      </c>
      <c r="D113" s="4">
        <f t="shared" si="6"/>
        <v>8.2673387096774178</v>
      </c>
      <c r="E113" s="4">
        <f t="shared" si="7"/>
        <v>7.6360413105253935</v>
      </c>
      <c r="F113" s="2">
        <f t="shared" si="8"/>
        <v>0.54547373151634571</v>
      </c>
      <c r="G113" s="10">
        <f t="shared" si="9"/>
        <v>-0.60610062974228807</v>
      </c>
    </row>
    <row r="114" spans="1:7">
      <c r="A114" s="2">
        <f t="shared" si="5"/>
        <v>3.4333333333333331</v>
      </c>
      <c r="B114">
        <v>206</v>
      </c>
      <c r="C114" s="4">
        <v>0.58316532258064502</v>
      </c>
      <c r="D114" s="4">
        <f t="shared" si="6"/>
        <v>8.4200604838709712</v>
      </c>
      <c r="E114" s="4">
        <f t="shared" si="7"/>
        <v>7.7661462706189646</v>
      </c>
      <c r="F114" s="2">
        <f t="shared" si="8"/>
        <v>0.53772938865363307</v>
      </c>
      <c r="G114" s="10">
        <f t="shared" si="9"/>
        <v>-0.62039984043240415</v>
      </c>
    </row>
    <row r="115" spans="1:7">
      <c r="A115" s="2">
        <f t="shared" si="5"/>
        <v>3.4666666666666668</v>
      </c>
      <c r="B115">
        <v>208</v>
      </c>
      <c r="C115" s="4">
        <v>0.579133064516129</v>
      </c>
      <c r="D115" s="4">
        <f t="shared" si="6"/>
        <v>8.5015120967741939</v>
      </c>
      <c r="E115" s="4">
        <f t="shared" si="7"/>
        <v>7.8353858231870186</v>
      </c>
      <c r="F115" s="2">
        <f t="shared" si="8"/>
        <v>0.53360798671505849</v>
      </c>
      <c r="G115" s="10">
        <f t="shared" si="9"/>
        <v>-0.62809381688580534</v>
      </c>
    </row>
    <row r="116" spans="1:7">
      <c r="A116" s="2">
        <f t="shared" si="5"/>
        <v>3.5166666666666666</v>
      </c>
      <c r="B116">
        <v>211</v>
      </c>
      <c r="C116" s="4">
        <v>0.57560483870967705</v>
      </c>
      <c r="D116" s="4">
        <f t="shared" si="6"/>
        <v>8.5727822580645228</v>
      </c>
      <c r="E116" s="4">
        <f t="shared" si="7"/>
        <v>7.8958852115330753</v>
      </c>
      <c r="F116" s="2">
        <f t="shared" si="8"/>
        <v>0.53000683264684079</v>
      </c>
      <c r="G116" s="10">
        <f t="shared" si="9"/>
        <v>-0.63486538073257581</v>
      </c>
    </row>
    <row r="117" spans="1:7">
      <c r="A117" s="2">
        <f t="shared" si="5"/>
        <v>3.5833333333333335</v>
      </c>
      <c r="B117">
        <v>215</v>
      </c>
      <c r="C117" s="4">
        <v>0.56199596774193605</v>
      </c>
      <c r="D117" s="4">
        <f t="shared" si="6"/>
        <v>8.8476814516128908</v>
      </c>
      <c r="E117" s="4">
        <f t="shared" si="7"/>
        <v>8.1284978546337125</v>
      </c>
      <c r="F117" s="2">
        <f t="shared" si="8"/>
        <v>0.51616084198608858</v>
      </c>
      <c r="G117" s="10">
        <f t="shared" si="9"/>
        <v>-0.66133685279645193</v>
      </c>
    </row>
    <row r="118" spans="1:7">
      <c r="A118" s="2">
        <f t="shared" si="5"/>
        <v>3.6</v>
      </c>
      <c r="B118">
        <v>216</v>
      </c>
      <c r="C118" s="4">
        <v>0.56048387096774199</v>
      </c>
      <c r="D118" s="4">
        <f t="shared" si="6"/>
        <v>8.8782258064516117</v>
      </c>
      <c r="E118" s="4">
        <f t="shared" si="7"/>
        <v>8.1542711967350314</v>
      </c>
      <c r="F118" s="2">
        <f t="shared" si="8"/>
        <v>0.5146267144800577</v>
      </c>
      <c r="G118" s="10">
        <f t="shared" si="9"/>
        <v>-0.66431346738426789</v>
      </c>
    </row>
    <row r="119" spans="1:7">
      <c r="A119" s="2">
        <f t="shared" si="5"/>
        <v>3.6333333333333333</v>
      </c>
      <c r="B119">
        <v>218</v>
      </c>
      <c r="C119" s="4">
        <v>0.55846774193548399</v>
      </c>
      <c r="D119" s="4">
        <f t="shared" si="6"/>
        <v>8.9189516129032231</v>
      </c>
      <c r="E119" s="4">
        <f t="shared" si="7"/>
        <v>8.1886131667894482</v>
      </c>
      <c r="F119" s="2">
        <f t="shared" si="8"/>
        <v>0.51258254959586624</v>
      </c>
      <c r="G119" s="10">
        <f t="shared" si="9"/>
        <v>-0.66829350855815917</v>
      </c>
    </row>
    <row r="120" spans="1:7">
      <c r="A120" s="2">
        <f t="shared" si="5"/>
        <v>3.6666666666666665</v>
      </c>
      <c r="B120">
        <v>220</v>
      </c>
      <c r="C120" s="4">
        <v>0.55695564516129004</v>
      </c>
      <c r="D120" s="4">
        <f t="shared" si="6"/>
        <v>8.9494959677419406</v>
      </c>
      <c r="E120" s="4">
        <f t="shared" si="7"/>
        <v>8.2143527955298961</v>
      </c>
      <c r="F120" s="2">
        <f t="shared" si="8"/>
        <v>0.51105042883750618</v>
      </c>
      <c r="G120" s="10">
        <f t="shared" si="9"/>
        <v>-0.67128700707716971</v>
      </c>
    </row>
    <row r="121" spans="1:7">
      <c r="A121" s="2">
        <f t="shared" si="5"/>
        <v>3.7</v>
      </c>
      <c r="B121">
        <v>222</v>
      </c>
      <c r="C121" s="4">
        <v>0.55493951612903203</v>
      </c>
      <c r="D121" s="4">
        <f t="shared" si="6"/>
        <v>8.990221774193552</v>
      </c>
      <c r="E121" s="4">
        <f t="shared" si="7"/>
        <v>8.2486498585345895</v>
      </c>
      <c r="F121" s="2">
        <f t="shared" si="8"/>
        <v>0.50900893699198879</v>
      </c>
      <c r="G121" s="10">
        <f t="shared" si="9"/>
        <v>-0.67528970464471427</v>
      </c>
    </row>
    <row r="122" spans="1:7">
      <c r="A122" s="2">
        <f t="shared" si="5"/>
        <v>3.7333333333333334</v>
      </c>
      <c r="B122">
        <v>224</v>
      </c>
      <c r="C122" s="4">
        <v>0.54485887096774199</v>
      </c>
      <c r="D122" s="4">
        <f t="shared" si="6"/>
        <v>9.1938508064516107</v>
      </c>
      <c r="E122" s="4">
        <f t="shared" si="7"/>
        <v>8.4197514224018928</v>
      </c>
      <c r="F122" s="2">
        <f t="shared" si="8"/>
        <v>0.49882432009512545</v>
      </c>
      <c r="G122" s="10">
        <f t="shared" si="9"/>
        <v>-0.69550130915730068</v>
      </c>
    </row>
    <row r="123" spans="1:7">
      <c r="A123" s="2">
        <f t="shared" si="5"/>
        <v>3.75</v>
      </c>
      <c r="B123">
        <v>225</v>
      </c>
      <c r="C123" s="4">
        <v>0.54233870967741904</v>
      </c>
      <c r="D123" s="4">
        <f t="shared" si="6"/>
        <v>9.2447580645161356</v>
      </c>
      <c r="E123" s="4">
        <f t="shared" si="7"/>
        <v>8.4624271482724183</v>
      </c>
      <c r="F123" s="2">
        <f t="shared" si="8"/>
        <v>0.49628409831711801</v>
      </c>
      <c r="G123" s="10">
        <f t="shared" si="9"/>
        <v>-0.70060673736725509</v>
      </c>
    </row>
    <row r="124" spans="1:7">
      <c r="A124" s="2">
        <f t="shared" si="5"/>
        <v>3.7833333333333332</v>
      </c>
      <c r="B124">
        <v>227</v>
      </c>
      <c r="C124" s="4">
        <v>0.54082661290322598</v>
      </c>
      <c r="D124" s="4">
        <f t="shared" si="6"/>
        <v>9.2753024193548352</v>
      </c>
      <c r="E124" s="4">
        <f t="shared" si="7"/>
        <v>8.4880134980180078</v>
      </c>
      <c r="F124" s="2">
        <f t="shared" si="8"/>
        <v>0.49476110130845197</v>
      </c>
      <c r="G124" s="10">
        <f t="shared" si="9"/>
        <v>-0.70368025653300004</v>
      </c>
    </row>
    <row r="125" spans="1:7">
      <c r="A125" s="2">
        <f t="shared" si="5"/>
        <v>3.8166666666666669</v>
      </c>
      <c r="B125">
        <v>229</v>
      </c>
      <c r="C125" s="4">
        <v>0.53780241935483897</v>
      </c>
      <c r="D125" s="4">
        <f t="shared" si="6"/>
        <v>9.3363911290322523</v>
      </c>
      <c r="E125" s="4">
        <f t="shared" si="7"/>
        <v>8.5391433104957741</v>
      </c>
      <c r="F125" s="2">
        <f t="shared" si="8"/>
        <v>0.49171766008953727</v>
      </c>
      <c r="G125" s="10">
        <f t="shared" si="9"/>
        <v>-0.70985058881805352</v>
      </c>
    </row>
    <row r="126" spans="1:7">
      <c r="A126" s="2">
        <f t="shared" si="5"/>
        <v>3.85</v>
      </c>
      <c r="B126">
        <v>231</v>
      </c>
      <c r="C126" s="4">
        <v>0.53679435483870996</v>
      </c>
      <c r="D126" s="4">
        <f t="shared" si="6"/>
        <v>9.356754032258058</v>
      </c>
      <c r="E126" s="4">
        <f t="shared" si="7"/>
        <v>8.5561738870724007</v>
      </c>
      <c r="F126" s="2">
        <f t="shared" si="8"/>
        <v>0.49070393529330952</v>
      </c>
      <c r="G126" s="10">
        <f t="shared" si="9"/>
        <v>-0.71191431616439316</v>
      </c>
    </row>
    <row r="127" spans="1:7">
      <c r="A127" s="2">
        <f t="shared" si="5"/>
        <v>3.8666666666666667</v>
      </c>
      <c r="B127">
        <v>232</v>
      </c>
      <c r="C127" s="4">
        <v>0.52671370967741904</v>
      </c>
      <c r="D127" s="4">
        <f t="shared" si="6"/>
        <v>9.5603830645161345</v>
      </c>
      <c r="E127" s="4">
        <f t="shared" si="7"/>
        <v>8.7261314693344687</v>
      </c>
      <c r="F127" s="2">
        <f t="shared" si="8"/>
        <v>0.48058741253961496</v>
      </c>
      <c r="G127" s="10">
        <f t="shared" si="9"/>
        <v>-0.73274614715964337</v>
      </c>
    </row>
    <row r="128" spans="1:7">
      <c r="A128" s="2">
        <f t="shared" si="5"/>
        <v>3.8833333333333333</v>
      </c>
      <c r="B128">
        <v>233</v>
      </c>
      <c r="C128" s="4">
        <v>0.52520161290322598</v>
      </c>
      <c r="D128" s="4">
        <f t="shared" si="6"/>
        <v>9.5909274193548342</v>
      </c>
      <c r="E128" s="4">
        <f t="shared" si="7"/>
        <v>8.7515706319873523</v>
      </c>
      <c r="F128" s="2">
        <f t="shared" si="8"/>
        <v>0.47907317666741955</v>
      </c>
      <c r="G128" s="10">
        <f t="shared" si="9"/>
        <v>-0.73590192357873441</v>
      </c>
    </row>
    <row r="129" spans="1:7">
      <c r="A129" s="2">
        <f t="shared" si="5"/>
        <v>3.9</v>
      </c>
      <c r="B129">
        <v>234</v>
      </c>
      <c r="C129" s="4">
        <v>0.52368951612903203</v>
      </c>
      <c r="D129" s="4">
        <f t="shared" si="6"/>
        <v>9.6214717741935534</v>
      </c>
      <c r="E129" s="4">
        <f t="shared" si="7"/>
        <v>8.7769956181691988</v>
      </c>
      <c r="F129" s="2">
        <f t="shared" si="8"/>
        <v>0.47755978463278581</v>
      </c>
      <c r="G129" s="10">
        <f t="shared" si="9"/>
        <v>-0.7390659234791993</v>
      </c>
    </row>
    <row r="130" spans="1:7">
      <c r="A130" s="2">
        <f t="shared" si="5"/>
        <v>3.9333333333333331</v>
      </c>
      <c r="B130">
        <v>236</v>
      </c>
      <c r="C130" s="4">
        <v>0.52167338709677402</v>
      </c>
      <c r="D130" s="4">
        <f t="shared" si="6"/>
        <v>9.6621975806451648</v>
      </c>
      <c r="E130" s="4">
        <f t="shared" si="7"/>
        <v>8.8108735679308463</v>
      </c>
      <c r="F130" s="2">
        <f t="shared" si="8"/>
        <v>0.4755432400041163</v>
      </c>
      <c r="G130" s="10">
        <f t="shared" si="9"/>
        <v>-0.74329746526545781</v>
      </c>
    </row>
    <row r="131" spans="1:7">
      <c r="A131" s="2">
        <f t="shared" ref="A131:A194" si="10">B131/60</f>
        <v>3.9833333333333334</v>
      </c>
      <c r="B131">
        <v>239</v>
      </c>
      <c r="C131" s="4">
        <v>0.51915322580645196</v>
      </c>
      <c r="D131" s="4">
        <f t="shared" ref="D131:D194" si="11">20.2-20.2*C131</f>
        <v>9.7131048387096701</v>
      </c>
      <c r="E131" s="4">
        <f t="shared" ref="E131:E194" si="12">D131/(100+D131)*100</f>
        <v>8.8531856362911281</v>
      </c>
      <c r="F131" s="2">
        <f t="shared" ref="F131:F194" si="13">(16.8-E131)/16.8</f>
        <v>0.47302466450648051</v>
      </c>
      <c r="G131" s="10">
        <f t="shared" ref="G131:G194" si="14">LN(F131)</f>
        <v>-0.74860774701570187</v>
      </c>
    </row>
    <row r="132" spans="1:7">
      <c r="A132" s="2">
        <f t="shared" si="10"/>
        <v>4</v>
      </c>
      <c r="B132">
        <v>240</v>
      </c>
      <c r="C132" s="4">
        <v>0.51713709677419395</v>
      </c>
      <c r="D132" s="4">
        <f t="shared" si="11"/>
        <v>9.7538306451612815</v>
      </c>
      <c r="E132" s="4">
        <f t="shared" si="12"/>
        <v>8.8870070300287036</v>
      </c>
      <c r="F132" s="2">
        <f t="shared" si="13"/>
        <v>0.47101148630781531</v>
      </c>
      <c r="G132" s="10">
        <f t="shared" si="14"/>
        <v>-0.75287279819765363</v>
      </c>
    </row>
    <row r="133" spans="1:7">
      <c r="A133" s="2">
        <f t="shared" si="10"/>
        <v>4.0166666666666666</v>
      </c>
      <c r="B133">
        <v>241</v>
      </c>
      <c r="C133" s="4">
        <v>0.50957661290322598</v>
      </c>
      <c r="D133" s="4">
        <f t="shared" si="11"/>
        <v>9.9065524193548349</v>
      </c>
      <c r="E133" s="4">
        <f t="shared" si="12"/>
        <v>9.0136140214423328</v>
      </c>
      <c r="F133" s="2">
        <f t="shared" si="13"/>
        <v>0.46347535586652783</v>
      </c>
      <c r="G133" s="10">
        <f t="shared" si="14"/>
        <v>-0.76900206504128743</v>
      </c>
    </row>
    <row r="134" spans="1:7">
      <c r="A134" s="2">
        <f t="shared" si="10"/>
        <v>4.0666666666666664</v>
      </c>
      <c r="B134">
        <v>244</v>
      </c>
      <c r="C134" s="4">
        <v>0.50504032258064502</v>
      </c>
      <c r="D134" s="4">
        <f t="shared" si="11"/>
        <v>9.9981854838709712</v>
      </c>
      <c r="E134" s="4">
        <f t="shared" si="12"/>
        <v>9.0894094660652414</v>
      </c>
      <c r="F134" s="2">
        <f t="shared" si="13"/>
        <v>0.45896372225802134</v>
      </c>
      <c r="G134" s="10">
        <f t="shared" si="14"/>
        <v>-0.77878410852003765</v>
      </c>
    </row>
    <row r="135" spans="1:7">
      <c r="A135" s="2">
        <f t="shared" si="10"/>
        <v>4.166666666666667</v>
      </c>
      <c r="B135">
        <v>250</v>
      </c>
      <c r="C135" s="4">
        <v>0.499495967741936</v>
      </c>
      <c r="D135" s="4">
        <f t="shared" si="11"/>
        <v>10.110181451612892</v>
      </c>
      <c r="E135" s="4">
        <f t="shared" si="12"/>
        <v>9.1818770238388332</v>
      </c>
      <c r="F135" s="2">
        <f t="shared" si="13"/>
        <v>0.45345970096197424</v>
      </c>
      <c r="G135" s="10">
        <f t="shared" si="14"/>
        <v>-0.79084887564230133</v>
      </c>
    </row>
    <row r="136" spans="1:7">
      <c r="A136" s="2">
        <f t="shared" si="10"/>
        <v>4.1833333333333336</v>
      </c>
      <c r="B136">
        <v>251</v>
      </c>
      <c r="C136" s="4">
        <v>0.48941532258064502</v>
      </c>
      <c r="D136" s="4">
        <f t="shared" si="11"/>
        <v>10.31381048387097</v>
      </c>
      <c r="E136" s="4">
        <f t="shared" si="12"/>
        <v>9.3495188305356898</v>
      </c>
      <c r="F136" s="2">
        <f t="shared" si="13"/>
        <v>0.44348102199192324</v>
      </c>
      <c r="G136" s="10">
        <f t="shared" si="14"/>
        <v>-0.81310026959808701</v>
      </c>
    </row>
    <row r="137" spans="1:7">
      <c r="A137" s="2">
        <f t="shared" si="10"/>
        <v>4.2</v>
      </c>
      <c r="B137">
        <v>252</v>
      </c>
      <c r="C137" s="4">
        <v>0.48790322580645201</v>
      </c>
      <c r="D137" s="4">
        <f t="shared" si="11"/>
        <v>10.34435483870967</v>
      </c>
      <c r="E137" s="4">
        <f t="shared" si="12"/>
        <v>9.3746117359877736</v>
      </c>
      <c r="F137" s="2">
        <f t="shared" si="13"/>
        <v>0.44198739666739445</v>
      </c>
      <c r="G137" s="10">
        <f t="shared" si="14"/>
        <v>-0.81647391163814198</v>
      </c>
    </row>
    <row r="138" spans="1:7">
      <c r="A138" s="2">
        <f t="shared" si="10"/>
        <v>4.2166666666666668</v>
      </c>
      <c r="B138">
        <v>253</v>
      </c>
      <c r="C138" s="4">
        <v>0.48689516129032301</v>
      </c>
      <c r="D138" s="4">
        <f t="shared" si="11"/>
        <v>10.364717741935475</v>
      </c>
      <c r="E138" s="4">
        <f t="shared" si="12"/>
        <v>9.3913326233218601</v>
      </c>
      <c r="F138" s="2">
        <f t="shared" si="13"/>
        <v>0.4409921057546512</v>
      </c>
      <c r="G138" s="10">
        <f t="shared" si="14"/>
        <v>-0.81872830447861589</v>
      </c>
    </row>
    <row r="139" spans="1:7">
      <c r="A139" s="2">
        <f t="shared" si="10"/>
        <v>4.25</v>
      </c>
      <c r="B139">
        <v>255</v>
      </c>
      <c r="C139" s="4">
        <v>0.484879032258065</v>
      </c>
      <c r="D139" s="4">
        <f t="shared" si="11"/>
        <v>10.405443548387087</v>
      </c>
      <c r="E139" s="4">
        <f t="shared" si="12"/>
        <v>9.4247558942387855</v>
      </c>
      <c r="F139" s="2">
        <f t="shared" si="13"/>
        <v>0.43900262534292944</v>
      </c>
      <c r="G139" s="10">
        <f t="shared" si="14"/>
        <v>-0.82324988564482604</v>
      </c>
    </row>
    <row r="140" spans="1:7">
      <c r="A140" s="2">
        <f t="shared" si="10"/>
        <v>4.2833333333333332</v>
      </c>
      <c r="B140">
        <v>257</v>
      </c>
      <c r="C140" s="4">
        <v>0.483366935483871</v>
      </c>
      <c r="D140" s="4">
        <f t="shared" si="11"/>
        <v>10.435987903225806</v>
      </c>
      <c r="E140" s="4">
        <f t="shared" si="12"/>
        <v>9.4498071700782731</v>
      </c>
      <c r="F140" s="2">
        <f t="shared" si="13"/>
        <v>0.43751147797153139</v>
      </c>
      <c r="G140" s="10">
        <f t="shared" si="14"/>
        <v>-0.82665233816510875</v>
      </c>
    </row>
    <row r="141" spans="1:7">
      <c r="A141" s="2">
        <f t="shared" si="10"/>
        <v>4.3</v>
      </c>
      <c r="B141">
        <v>258</v>
      </c>
      <c r="C141" s="4">
        <v>0.48185483870967699</v>
      </c>
      <c r="D141" s="4">
        <f t="shared" si="11"/>
        <v>10.466532258064525</v>
      </c>
      <c r="E141" s="4">
        <f t="shared" si="12"/>
        <v>9.4748445923995455</v>
      </c>
      <c r="F141" s="2">
        <f t="shared" si="13"/>
        <v>0.43602115521431278</v>
      </c>
      <c r="G141" s="10">
        <f t="shared" si="14"/>
        <v>-0.83006451567646999</v>
      </c>
    </row>
    <row r="142" spans="1:7">
      <c r="A142" s="2">
        <f t="shared" si="10"/>
        <v>4.333333333333333</v>
      </c>
      <c r="B142">
        <v>260</v>
      </c>
      <c r="C142" s="4">
        <v>0.47983870967741898</v>
      </c>
      <c r="D142" s="4">
        <f t="shared" si="11"/>
        <v>10.507258064516137</v>
      </c>
      <c r="E142" s="4">
        <f t="shared" si="12"/>
        <v>9.5082062920987589</v>
      </c>
      <c r="F142" s="2">
        <f t="shared" si="13"/>
        <v>0.43403533975602626</v>
      </c>
      <c r="G142" s="10">
        <f t="shared" si="14"/>
        <v>-0.83462932018753544</v>
      </c>
    </row>
    <row r="143" spans="1:7">
      <c r="A143" s="2">
        <f t="shared" si="10"/>
        <v>4.3499999999999996</v>
      </c>
      <c r="B143">
        <v>261</v>
      </c>
      <c r="C143" s="4">
        <v>0.47177419354838701</v>
      </c>
      <c r="D143" s="4">
        <f t="shared" si="11"/>
        <v>10.670161290322582</v>
      </c>
      <c r="E143" s="4">
        <f t="shared" si="12"/>
        <v>9.6414075536868502</v>
      </c>
      <c r="F143" s="2">
        <f t="shared" si="13"/>
        <v>0.4261066932329256</v>
      </c>
      <c r="G143" s="10">
        <f t="shared" si="14"/>
        <v>-0.85306551047261647</v>
      </c>
    </row>
    <row r="144" spans="1:7">
      <c r="A144" s="2">
        <f t="shared" si="10"/>
        <v>4.3833333333333337</v>
      </c>
      <c r="B144">
        <v>263</v>
      </c>
      <c r="C144" s="4">
        <v>0.46875</v>
      </c>
      <c r="D144" s="4">
        <f t="shared" si="11"/>
        <v>10.731249999999999</v>
      </c>
      <c r="E144" s="4">
        <f t="shared" si="12"/>
        <v>9.6912569848168406</v>
      </c>
      <c r="F144" s="2">
        <f t="shared" si="13"/>
        <v>0.42313946518947382</v>
      </c>
      <c r="G144" s="10">
        <f t="shared" si="14"/>
        <v>-0.86005344933693439</v>
      </c>
    </row>
    <row r="145" spans="1:7">
      <c r="A145" s="2">
        <f t="shared" si="10"/>
        <v>4.416666666666667</v>
      </c>
      <c r="B145">
        <v>265</v>
      </c>
      <c r="C145" s="4">
        <v>0.46723790322580599</v>
      </c>
      <c r="D145" s="4">
        <f t="shared" si="11"/>
        <v>10.761794354838718</v>
      </c>
      <c r="E145" s="4">
        <f t="shared" si="12"/>
        <v>9.7161610802024541</v>
      </c>
      <c r="F145" s="2">
        <f t="shared" si="13"/>
        <v>0.42165707855937778</v>
      </c>
      <c r="G145" s="10">
        <f t="shared" si="14"/>
        <v>-0.86356290534151292</v>
      </c>
    </row>
    <row r="146" spans="1:7">
      <c r="A146" s="2">
        <f t="shared" si="10"/>
        <v>4.4333333333333336</v>
      </c>
      <c r="B146">
        <v>266</v>
      </c>
      <c r="C146" s="4">
        <v>0.46572580645161299</v>
      </c>
      <c r="D146" s="4">
        <f t="shared" si="11"/>
        <v>10.792338709677416</v>
      </c>
      <c r="E146" s="4">
        <f t="shared" si="12"/>
        <v>9.7410514439612008</v>
      </c>
      <c r="F146" s="2">
        <f t="shared" si="13"/>
        <v>0.42017550928802377</v>
      </c>
      <c r="G146" s="10">
        <f t="shared" si="14"/>
        <v>-0.86708277573474424</v>
      </c>
    </row>
    <row r="147" spans="1:7">
      <c r="A147" s="2">
        <f t="shared" si="10"/>
        <v>4.4666666666666668</v>
      </c>
      <c r="B147">
        <v>268</v>
      </c>
      <c r="C147" s="4">
        <v>0.46471774193548399</v>
      </c>
      <c r="D147" s="4">
        <f t="shared" si="11"/>
        <v>10.812701612903224</v>
      </c>
      <c r="E147" s="4">
        <f t="shared" si="12"/>
        <v>9.7576373967261656</v>
      </c>
      <c r="F147" s="2">
        <f t="shared" si="13"/>
        <v>0.4191882501948711</v>
      </c>
      <c r="G147" s="10">
        <f t="shared" si="14"/>
        <v>-0.86943517548341609</v>
      </c>
    </row>
    <row r="148" spans="1:7">
      <c r="A148" s="2">
        <f t="shared" si="10"/>
        <v>4.5</v>
      </c>
      <c r="B148">
        <v>270</v>
      </c>
      <c r="C148" s="4">
        <v>0.45463709677419401</v>
      </c>
      <c r="D148" s="4">
        <f t="shared" si="11"/>
        <v>11.016330645161281</v>
      </c>
      <c r="E148" s="4">
        <f t="shared" si="12"/>
        <v>9.9231622781449182</v>
      </c>
      <c r="F148" s="2">
        <f t="shared" si="13"/>
        <v>0.40933557868185011</v>
      </c>
      <c r="G148" s="10">
        <f t="shared" si="14"/>
        <v>-0.893219973579091</v>
      </c>
    </row>
    <row r="149" spans="1:7">
      <c r="A149" s="2">
        <f t="shared" si="10"/>
        <v>4.5333333333333332</v>
      </c>
      <c r="B149">
        <v>272</v>
      </c>
      <c r="C149" s="4">
        <v>0.452116935483871</v>
      </c>
      <c r="D149" s="4">
        <f t="shared" si="11"/>
        <v>11.067237903225806</v>
      </c>
      <c r="E149" s="4">
        <f t="shared" si="12"/>
        <v>9.9644486638524494</v>
      </c>
      <c r="F149" s="2">
        <f t="shared" si="13"/>
        <v>0.40687805572306851</v>
      </c>
      <c r="G149" s="10">
        <f t="shared" si="14"/>
        <v>-0.89924175582183741</v>
      </c>
    </row>
    <row r="150" spans="1:7">
      <c r="A150" s="2">
        <f t="shared" si="10"/>
        <v>4.5666666666666664</v>
      </c>
      <c r="B150">
        <v>274</v>
      </c>
      <c r="C150" s="4">
        <v>0.45060483870967699</v>
      </c>
      <c r="D150" s="4">
        <f t="shared" si="11"/>
        <v>11.097782258064525</v>
      </c>
      <c r="E150" s="4">
        <f t="shared" si="12"/>
        <v>9.9892023337477038</v>
      </c>
      <c r="F150" s="2">
        <f t="shared" si="13"/>
        <v>0.40540462299120811</v>
      </c>
      <c r="G150" s="10">
        <f t="shared" si="14"/>
        <v>-0.9028696414988967</v>
      </c>
    </row>
    <row r="151" spans="1:7">
      <c r="A151" s="2">
        <f t="shared" si="10"/>
        <v>4.5999999999999996</v>
      </c>
      <c r="B151">
        <v>276</v>
      </c>
      <c r="C151" s="4">
        <v>0.44858870967741898</v>
      </c>
      <c r="D151" s="4">
        <f t="shared" si="11"/>
        <v>11.138508064516136</v>
      </c>
      <c r="E151" s="4">
        <f t="shared" si="12"/>
        <v>10.022186061783563</v>
      </c>
      <c r="F151" s="2">
        <f t="shared" si="13"/>
        <v>0.40344130584621651</v>
      </c>
      <c r="G151" s="10">
        <f t="shared" si="14"/>
        <v>-0.9077242644396657</v>
      </c>
    </row>
    <row r="152" spans="1:7">
      <c r="A152" s="2">
        <f t="shared" si="10"/>
        <v>4.6500000000000004</v>
      </c>
      <c r="B152">
        <v>279</v>
      </c>
      <c r="C152" s="4">
        <v>0.44556451612903197</v>
      </c>
      <c r="D152" s="4">
        <f t="shared" si="11"/>
        <v>11.199596774193553</v>
      </c>
      <c r="E152" s="4">
        <f t="shared" si="12"/>
        <v>10.071616353911708</v>
      </c>
      <c r="F152" s="2">
        <f t="shared" si="13"/>
        <v>0.40049902655287456</v>
      </c>
      <c r="G152" s="10">
        <f t="shared" si="14"/>
        <v>-0.91504394305626613</v>
      </c>
    </row>
    <row r="153" spans="1:7">
      <c r="A153" s="2">
        <f t="shared" si="10"/>
        <v>4.6833333333333336</v>
      </c>
      <c r="B153">
        <v>281</v>
      </c>
      <c r="C153" s="4">
        <v>0.44354838709677402</v>
      </c>
      <c r="D153" s="4">
        <f t="shared" si="11"/>
        <v>11.240322580645165</v>
      </c>
      <c r="E153" s="4">
        <f t="shared" si="12"/>
        <v>10.104539720744105</v>
      </c>
      <c r="F153" s="2">
        <f t="shared" si="13"/>
        <v>0.39853930233666041</v>
      </c>
      <c r="G153" s="10">
        <f t="shared" si="14"/>
        <v>-0.91994915992707982</v>
      </c>
    </row>
    <row r="154" spans="1:7">
      <c r="A154" s="2">
        <f t="shared" si="10"/>
        <v>4.7</v>
      </c>
      <c r="B154">
        <v>282</v>
      </c>
      <c r="C154" s="4">
        <v>0.43195564516128998</v>
      </c>
      <c r="D154" s="4">
        <f t="shared" si="11"/>
        <v>11.474495967741943</v>
      </c>
      <c r="E154" s="4">
        <f t="shared" si="12"/>
        <v>10.293382237908828</v>
      </c>
      <c r="F154" s="2">
        <f t="shared" si="13"/>
        <v>0.38729867631495074</v>
      </c>
      <c r="G154" s="10">
        <f t="shared" si="14"/>
        <v>-0.94855911019267569</v>
      </c>
    </row>
    <row r="155" spans="1:7">
      <c r="A155" s="2">
        <f t="shared" si="10"/>
        <v>4.7333333333333334</v>
      </c>
      <c r="B155">
        <v>284</v>
      </c>
      <c r="C155" s="4">
        <v>0.42993951612903197</v>
      </c>
      <c r="D155" s="4">
        <f t="shared" si="11"/>
        <v>11.515221774193554</v>
      </c>
      <c r="E155" s="4">
        <f t="shared" si="12"/>
        <v>10.326143454667248</v>
      </c>
      <c r="F155" s="2">
        <f t="shared" si="13"/>
        <v>0.38534860388885434</v>
      </c>
      <c r="G155" s="10">
        <f t="shared" si="14"/>
        <v>-0.95360688973380547</v>
      </c>
    </row>
    <row r="156" spans="1:7">
      <c r="A156" s="2">
        <f t="shared" si="10"/>
        <v>4.7833333333333332</v>
      </c>
      <c r="B156">
        <v>287</v>
      </c>
      <c r="C156" s="4">
        <v>0.42792338709677402</v>
      </c>
      <c r="D156" s="4">
        <f t="shared" si="11"/>
        <v>11.555947580645164</v>
      </c>
      <c r="E156" s="4">
        <f t="shared" si="12"/>
        <v>10.358880751105831</v>
      </c>
      <c r="F156" s="2">
        <f t="shared" si="13"/>
        <v>0.38339995529131959</v>
      </c>
      <c r="G156" s="10">
        <f t="shared" si="14"/>
        <v>-0.95867656498165976</v>
      </c>
    </row>
    <row r="157" spans="1:7">
      <c r="A157" s="2">
        <f t="shared" si="10"/>
        <v>4.833333333333333</v>
      </c>
      <c r="B157">
        <v>290</v>
      </c>
      <c r="C157" s="4">
        <v>0.42540322580645201</v>
      </c>
      <c r="D157" s="4">
        <f t="shared" si="11"/>
        <v>11.606854838709669</v>
      </c>
      <c r="E157" s="4">
        <f t="shared" si="12"/>
        <v>10.399768773596829</v>
      </c>
      <c r="F157" s="2">
        <f t="shared" si="13"/>
        <v>0.3809661444287602</v>
      </c>
      <c r="G157" s="10">
        <f t="shared" si="14"/>
        <v>-0.96504476757073265</v>
      </c>
    </row>
    <row r="158" spans="1:7">
      <c r="A158" s="2">
        <f t="shared" si="10"/>
        <v>4.8499999999999996</v>
      </c>
      <c r="B158">
        <v>291</v>
      </c>
      <c r="C158" s="4">
        <v>0.41582661290322598</v>
      </c>
      <c r="D158" s="4">
        <f t="shared" si="11"/>
        <v>11.800302419354836</v>
      </c>
      <c r="E158" s="4">
        <f t="shared" si="12"/>
        <v>10.554803666892381</v>
      </c>
      <c r="F158" s="2">
        <f t="shared" si="13"/>
        <v>0.37173787697069161</v>
      </c>
      <c r="G158" s="10">
        <f t="shared" si="14"/>
        <v>-0.98956630487787245</v>
      </c>
    </row>
    <row r="159" spans="1:7">
      <c r="A159" s="2">
        <f t="shared" si="10"/>
        <v>4.8666666666666663</v>
      </c>
      <c r="B159">
        <v>292</v>
      </c>
      <c r="C159" s="4">
        <v>0.41381048387096803</v>
      </c>
      <c r="D159" s="4">
        <f t="shared" si="11"/>
        <v>11.841028225806445</v>
      </c>
      <c r="E159" s="4">
        <f t="shared" si="12"/>
        <v>10.587374252228326</v>
      </c>
      <c r="F159" s="2">
        <f t="shared" si="13"/>
        <v>0.36979915165307586</v>
      </c>
      <c r="G159" s="10">
        <f t="shared" si="14"/>
        <v>-0.9947952541013062</v>
      </c>
    </row>
    <row r="160" spans="1:7">
      <c r="A160" s="2">
        <f t="shared" si="10"/>
        <v>4.9333333333333336</v>
      </c>
      <c r="B160">
        <v>296</v>
      </c>
      <c r="C160" s="4">
        <v>0.41229838709677402</v>
      </c>
      <c r="D160" s="4">
        <f t="shared" si="11"/>
        <v>11.871572580645164</v>
      </c>
      <c r="E160" s="4">
        <f t="shared" si="12"/>
        <v>10.61178662889294</v>
      </c>
      <c r="F160" s="2">
        <f t="shared" si="13"/>
        <v>0.36834603399446791</v>
      </c>
      <c r="G160" s="10">
        <f t="shared" si="14"/>
        <v>-0.99873247285991995</v>
      </c>
    </row>
    <row r="161" spans="1:7">
      <c r="A161" s="2">
        <f t="shared" si="10"/>
        <v>4.9833333333333334</v>
      </c>
      <c r="B161">
        <v>299</v>
      </c>
      <c r="C161" s="4">
        <v>0.40977822580645201</v>
      </c>
      <c r="D161" s="4">
        <f t="shared" si="11"/>
        <v>11.92247983870967</v>
      </c>
      <c r="E161" s="4">
        <f t="shared" si="12"/>
        <v>10.652444313145162</v>
      </c>
      <c r="F161" s="2">
        <f t="shared" si="13"/>
        <v>0.3659259337413594</v>
      </c>
      <c r="G161" s="10">
        <f t="shared" si="14"/>
        <v>-1.0053243328865868</v>
      </c>
    </row>
    <row r="162" spans="1:7">
      <c r="A162" s="2">
        <f t="shared" si="10"/>
        <v>5.0166666666666666</v>
      </c>
      <c r="B162">
        <v>301</v>
      </c>
      <c r="C162" s="4">
        <v>0.40776209677419401</v>
      </c>
      <c r="D162" s="4">
        <f t="shared" si="11"/>
        <v>11.963205645161281</v>
      </c>
      <c r="E162" s="4">
        <f t="shared" si="12"/>
        <v>10.684943840457372</v>
      </c>
      <c r="F162" s="2">
        <f t="shared" si="13"/>
        <v>0.3639914380680136</v>
      </c>
      <c r="G162" s="10">
        <f t="shared" si="14"/>
        <v>-1.0106249334132096</v>
      </c>
    </row>
    <row r="163" spans="1:7">
      <c r="A163" s="2">
        <f t="shared" si="10"/>
        <v>5.0333333333333332</v>
      </c>
      <c r="B163">
        <v>302</v>
      </c>
      <c r="C163" s="4">
        <v>0.40625</v>
      </c>
      <c r="D163" s="4">
        <f t="shared" si="11"/>
        <v>11.99375</v>
      </c>
      <c r="E163" s="4">
        <f t="shared" si="12"/>
        <v>10.709302974496344</v>
      </c>
      <c r="F163" s="2">
        <f t="shared" si="13"/>
        <v>0.3625414896133129</v>
      </c>
      <c r="G163" s="10">
        <f t="shared" si="14"/>
        <v>-1.0146163571310882</v>
      </c>
    </row>
    <row r="164" spans="1:7">
      <c r="A164" s="2">
        <f t="shared" si="10"/>
        <v>5.0999999999999996</v>
      </c>
      <c r="B164">
        <v>306</v>
      </c>
      <c r="C164" s="4">
        <v>0.39516129032258102</v>
      </c>
      <c r="D164" s="4">
        <f t="shared" si="11"/>
        <v>12.217741935483863</v>
      </c>
      <c r="E164" s="4">
        <f t="shared" si="12"/>
        <v>10.887531440891118</v>
      </c>
      <c r="F164" s="2">
        <f t="shared" si="13"/>
        <v>0.35193265232790966</v>
      </c>
      <c r="G164" s="10">
        <f t="shared" si="14"/>
        <v>-1.0443154503035872</v>
      </c>
    </row>
    <row r="165" spans="1:7">
      <c r="A165" s="2">
        <f t="shared" si="10"/>
        <v>5.15</v>
      </c>
      <c r="B165">
        <v>309</v>
      </c>
      <c r="C165" s="4">
        <v>0.39314516129032301</v>
      </c>
      <c r="D165" s="4">
        <f t="shared" si="11"/>
        <v>12.258467741935474</v>
      </c>
      <c r="E165" s="4">
        <f t="shared" si="12"/>
        <v>10.919860201651566</v>
      </c>
      <c r="F165" s="2">
        <f t="shared" si="13"/>
        <v>0.35000832133026394</v>
      </c>
      <c r="G165" s="10">
        <f t="shared" si="14"/>
        <v>-1.0497983495519785</v>
      </c>
    </row>
    <row r="166" spans="1:7">
      <c r="A166" s="2">
        <f t="shared" si="10"/>
        <v>5.1833333333333336</v>
      </c>
      <c r="B166">
        <v>311</v>
      </c>
      <c r="C166" s="4">
        <v>0.391129032258065</v>
      </c>
      <c r="D166" s="4">
        <f t="shared" si="11"/>
        <v>12.299193548387088</v>
      </c>
      <c r="E166" s="4">
        <f t="shared" si="12"/>
        <v>10.952165514071705</v>
      </c>
      <c r="F166" s="2">
        <f t="shared" si="13"/>
        <v>0.34808538606716044</v>
      </c>
      <c r="G166" s="10">
        <f t="shared" si="14"/>
        <v>-1.0553074670421043</v>
      </c>
    </row>
    <row r="167" spans="1:7">
      <c r="A167" s="2">
        <f t="shared" si="10"/>
        <v>5.2166666666666668</v>
      </c>
      <c r="B167">
        <v>313</v>
      </c>
      <c r="C167" s="4">
        <v>0.38911290322580599</v>
      </c>
      <c r="D167" s="4">
        <f t="shared" si="11"/>
        <v>12.339919354838718</v>
      </c>
      <c r="E167" s="4">
        <f t="shared" si="12"/>
        <v>10.984447403653235</v>
      </c>
      <c r="F167" s="2">
        <f t="shared" si="13"/>
        <v>0.34616384502064079</v>
      </c>
      <c r="G167" s="10">
        <f t="shared" si="14"/>
        <v>-1.0608430754872595</v>
      </c>
    </row>
    <row r="168" spans="1:7">
      <c r="A168" s="2">
        <f t="shared" si="10"/>
        <v>5.25</v>
      </c>
      <c r="B168">
        <v>315</v>
      </c>
      <c r="C168" s="4">
        <v>0.37953629032258102</v>
      </c>
      <c r="D168" s="4">
        <f t="shared" si="11"/>
        <v>12.533366935483862</v>
      </c>
      <c r="E168" s="4">
        <f t="shared" si="12"/>
        <v>11.137467292406996</v>
      </c>
      <c r="F168" s="2">
        <f t="shared" si="13"/>
        <v>0.33705551830910746</v>
      </c>
      <c r="G168" s="10">
        <f t="shared" si="14"/>
        <v>-1.0875076194413777</v>
      </c>
    </row>
    <row r="169" spans="1:7">
      <c r="A169" s="2">
        <f t="shared" si="10"/>
        <v>5.2833333333333332</v>
      </c>
      <c r="B169">
        <v>317</v>
      </c>
      <c r="C169" s="4">
        <v>0.37802419354838701</v>
      </c>
      <c r="D169" s="4">
        <f t="shared" si="11"/>
        <v>12.563911290322583</v>
      </c>
      <c r="E169" s="4">
        <f t="shared" si="12"/>
        <v>11.161580249213262</v>
      </c>
      <c r="F169" s="2">
        <f t="shared" si="13"/>
        <v>0.33562022326111535</v>
      </c>
      <c r="G169" s="10">
        <f t="shared" si="14"/>
        <v>-1.0917750461894054</v>
      </c>
    </row>
    <row r="170" spans="1:7">
      <c r="A170" s="2">
        <f t="shared" si="10"/>
        <v>5.3</v>
      </c>
      <c r="B170">
        <v>318</v>
      </c>
      <c r="C170" s="4">
        <v>0.37651209677419401</v>
      </c>
      <c r="D170" s="4">
        <f t="shared" si="11"/>
        <v>12.594455645161281</v>
      </c>
      <c r="E170" s="4">
        <f t="shared" si="12"/>
        <v>11.185680123408922</v>
      </c>
      <c r="F170" s="2">
        <f t="shared" si="13"/>
        <v>0.33418570693994515</v>
      </c>
      <c r="G170" s="10">
        <f t="shared" si="14"/>
        <v>-1.0960584317188278</v>
      </c>
    </row>
    <row r="171" spans="1:7">
      <c r="A171" s="2">
        <f t="shared" si="10"/>
        <v>5.3166666666666664</v>
      </c>
      <c r="B171">
        <v>319</v>
      </c>
      <c r="C171" s="4">
        <v>0.375504032258065</v>
      </c>
      <c r="D171" s="4">
        <f t="shared" si="11"/>
        <v>12.614818548387086</v>
      </c>
      <c r="E171" s="4">
        <f t="shared" si="12"/>
        <v>11.201739443345895</v>
      </c>
      <c r="F171" s="2">
        <f t="shared" si="13"/>
        <v>0.33322979503893485</v>
      </c>
      <c r="G171" s="10">
        <f t="shared" si="14"/>
        <v>-1.0989229518020998</v>
      </c>
    </row>
    <row r="172" spans="1:7">
      <c r="A172" s="2">
        <f t="shared" si="10"/>
        <v>5.3666666666666663</v>
      </c>
      <c r="B172">
        <v>322</v>
      </c>
      <c r="C172" s="4">
        <v>0.37298387096774199</v>
      </c>
      <c r="D172" s="4">
        <f t="shared" si="11"/>
        <v>12.665725806451611</v>
      </c>
      <c r="E172" s="4">
        <f t="shared" si="12"/>
        <v>11.241862346149578</v>
      </c>
      <c r="F172" s="2">
        <f t="shared" si="13"/>
        <v>0.3308415270149061</v>
      </c>
      <c r="G172" s="10">
        <f t="shared" si="14"/>
        <v>-1.1061157885999073</v>
      </c>
    </row>
    <row r="173" spans="1:7">
      <c r="A173" s="2">
        <f t="shared" si="10"/>
        <v>5.416666666666667</v>
      </c>
      <c r="B173">
        <v>325</v>
      </c>
      <c r="C173" s="4">
        <v>0.36945564516128998</v>
      </c>
      <c r="D173" s="4">
        <f t="shared" si="11"/>
        <v>12.736995967741942</v>
      </c>
      <c r="E173" s="4">
        <f t="shared" si="12"/>
        <v>11.297973534248197</v>
      </c>
      <c r="F173" s="2">
        <f t="shared" si="13"/>
        <v>0.32750157534236929</v>
      </c>
      <c r="G173" s="10">
        <f t="shared" si="14"/>
        <v>-1.1162624137126917</v>
      </c>
    </row>
    <row r="174" spans="1:7">
      <c r="A174" s="2">
        <f t="shared" si="10"/>
        <v>5.5</v>
      </c>
      <c r="B174">
        <v>330</v>
      </c>
      <c r="C174" s="4">
        <v>0.35735887096774199</v>
      </c>
      <c r="D174" s="4">
        <f t="shared" si="11"/>
        <v>12.981350806451612</v>
      </c>
      <c r="E174" s="4">
        <f t="shared" si="12"/>
        <v>11.489817313912248</v>
      </c>
      <c r="F174" s="2">
        <f t="shared" si="13"/>
        <v>0.31608230274331861</v>
      </c>
      <c r="G174" s="10">
        <f t="shared" si="14"/>
        <v>-1.1517526475875233</v>
      </c>
    </row>
    <row r="175" spans="1:7">
      <c r="A175" s="2">
        <f t="shared" si="10"/>
        <v>5.583333333333333</v>
      </c>
      <c r="B175">
        <v>335</v>
      </c>
      <c r="C175" s="4">
        <v>0.35282258064516098</v>
      </c>
      <c r="D175" s="4">
        <f t="shared" si="11"/>
        <v>13.072983870967747</v>
      </c>
      <c r="E175" s="4">
        <f t="shared" si="12"/>
        <v>11.561544962752436</v>
      </c>
      <c r="F175" s="2">
        <f t="shared" si="13"/>
        <v>0.31181279983616456</v>
      </c>
      <c r="G175" s="10">
        <f t="shared" si="14"/>
        <v>-1.1653522717701159</v>
      </c>
    </row>
    <row r="176" spans="1:7">
      <c r="A176" s="2">
        <f t="shared" si="10"/>
        <v>5.6166666666666663</v>
      </c>
      <c r="B176">
        <v>337</v>
      </c>
      <c r="C176" s="4">
        <v>0.35131048387096803</v>
      </c>
      <c r="D176" s="4">
        <f t="shared" si="11"/>
        <v>13.103528225806446</v>
      </c>
      <c r="E176" s="4">
        <f t="shared" si="12"/>
        <v>11.58542835166539</v>
      </c>
      <c r="F176" s="2">
        <f t="shared" si="13"/>
        <v>0.31039116954372681</v>
      </c>
      <c r="G176" s="10">
        <f t="shared" si="14"/>
        <v>-1.1699219397126441</v>
      </c>
    </row>
    <row r="177" spans="1:7">
      <c r="A177" s="2">
        <f t="shared" si="10"/>
        <v>5.6333333333333337</v>
      </c>
      <c r="B177">
        <v>338</v>
      </c>
      <c r="C177" s="4">
        <v>0.344254032258065</v>
      </c>
      <c r="D177" s="4">
        <f t="shared" si="11"/>
        <v>13.246068548387086</v>
      </c>
      <c r="E177" s="4">
        <f t="shared" si="12"/>
        <v>11.696713818129048</v>
      </c>
      <c r="F177" s="2">
        <f t="shared" si="13"/>
        <v>0.30376703463517574</v>
      </c>
      <c r="G177" s="10">
        <f t="shared" si="14"/>
        <v>-1.1914942047964059</v>
      </c>
    </row>
    <row r="178" spans="1:7">
      <c r="A178" s="2">
        <f t="shared" si="10"/>
        <v>5.65</v>
      </c>
      <c r="B178">
        <v>339</v>
      </c>
      <c r="C178" s="4">
        <v>0.34173387096774199</v>
      </c>
      <c r="D178" s="4">
        <f t="shared" si="11"/>
        <v>13.296975806451611</v>
      </c>
      <c r="E178" s="4">
        <f t="shared" si="12"/>
        <v>11.736390765775784</v>
      </c>
      <c r="F178" s="2">
        <f t="shared" si="13"/>
        <v>0.30140531156096523</v>
      </c>
      <c r="G178" s="10">
        <f t="shared" si="14"/>
        <v>-1.1992993699822998</v>
      </c>
    </row>
    <row r="179" spans="1:7">
      <c r="A179" s="2">
        <f t="shared" si="10"/>
        <v>5.7</v>
      </c>
      <c r="B179">
        <v>342</v>
      </c>
      <c r="C179" s="4">
        <v>0.34022177419354799</v>
      </c>
      <c r="D179" s="4">
        <f t="shared" si="11"/>
        <v>13.32752016129033</v>
      </c>
      <c r="E179" s="4">
        <f t="shared" si="12"/>
        <v>11.760179824214188</v>
      </c>
      <c r="F179" s="2">
        <f t="shared" si="13"/>
        <v>0.29998929617772696</v>
      </c>
      <c r="G179" s="10">
        <f t="shared" si="14"/>
        <v>-1.204008484370038</v>
      </c>
    </row>
    <row r="180" spans="1:7">
      <c r="A180" s="2">
        <f t="shared" si="10"/>
        <v>5.75</v>
      </c>
      <c r="B180">
        <v>345</v>
      </c>
      <c r="C180" s="4">
        <v>0.33820564516128998</v>
      </c>
      <c r="D180" s="4">
        <f t="shared" si="11"/>
        <v>13.368245967741942</v>
      </c>
      <c r="E180" s="4">
        <f t="shared" si="12"/>
        <v>11.791878628470421</v>
      </c>
      <c r="F180" s="2">
        <f t="shared" si="13"/>
        <v>0.29810246259104639</v>
      </c>
      <c r="G180" s="10">
        <f t="shared" si="14"/>
        <v>-1.2103180173760222</v>
      </c>
    </row>
    <row r="181" spans="1:7">
      <c r="A181" s="2">
        <f t="shared" si="10"/>
        <v>5.7833333333333332</v>
      </c>
      <c r="B181">
        <v>347</v>
      </c>
      <c r="C181" s="4">
        <v>0.33518145161290303</v>
      </c>
      <c r="D181" s="4">
        <f t="shared" si="11"/>
        <v>13.429334677419359</v>
      </c>
      <c r="E181" s="4">
        <f t="shared" si="12"/>
        <v>11.839384155439966</v>
      </c>
      <c r="F181" s="2">
        <f t="shared" si="13"/>
        <v>0.29527475265238301</v>
      </c>
      <c r="G181" s="10">
        <f t="shared" si="14"/>
        <v>-1.219848991170182</v>
      </c>
    </row>
    <row r="182" spans="1:7">
      <c r="A182" s="2">
        <f t="shared" si="10"/>
        <v>5.8166666666666664</v>
      </c>
      <c r="B182">
        <v>349</v>
      </c>
      <c r="C182" s="4">
        <v>0.33316532258064502</v>
      </c>
      <c r="D182" s="4">
        <f t="shared" si="11"/>
        <v>13.47006048387097</v>
      </c>
      <c r="E182" s="4">
        <f t="shared" si="12"/>
        <v>11.871026089552188</v>
      </c>
      <c r="F182" s="2">
        <f t="shared" si="13"/>
        <v>0.29339130419332216</v>
      </c>
      <c r="G182" s="10">
        <f t="shared" si="14"/>
        <v>-1.2262480517720418</v>
      </c>
    </row>
    <row r="183" spans="1:7">
      <c r="A183" s="2">
        <f t="shared" si="10"/>
        <v>5.833333333333333</v>
      </c>
      <c r="B183">
        <v>350</v>
      </c>
      <c r="C183" s="4">
        <v>0.32560483870967699</v>
      </c>
      <c r="D183" s="4">
        <f t="shared" si="11"/>
        <v>13.622782258064525</v>
      </c>
      <c r="E183" s="4">
        <f t="shared" si="12"/>
        <v>11.989481323493671</v>
      </c>
      <c r="F183" s="2">
        <f t="shared" si="13"/>
        <v>0.28634039741109107</v>
      </c>
      <c r="G183" s="10">
        <f t="shared" si="14"/>
        <v>-1.2505739751515994</v>
      </c>
    </row>
    <row r="184" spans="1:7">
      <c r="A184" s="2">
        <f t="shared" si="10"/>
        <v>5.8666666666666663</v>
      </c>
      <c r="B184">
        <v>352</v>
      </c>
      <c r="C184" s="4">
        <v>0.32258064516128998</v>
      </c>
      <c r="D184" s="4">
        <f t="shared" si="11"/>
        <v>13.683870967741942</v>
      </c>
      <c r="E184" s="4">
        <f t="shared" si="12"/>
        <v>12.036774303388009</v>
      </c>
      <c r="F184" s="2">
        <f t="shared" si="13"/>
        <v>0.28352533908404709</v>
      </c>
      <c r="G184" s="10">
        <f t="shared" si="14"/>
        <v>-1.2604537803232636</v>
      </c>
    </row>
    <row r="185" spans="1:7">
      <c r="A185" s="2">
        <f t="shared" si="10"/>
        <v>5.9</v>
      </c>
      <c r="B185">
        <v>354</v>
      </c>
      <c r="C185" s="4">
        <v>0.32157258064516098</v>
      </c>
      <c r="D185" s="4">
        <f t="shared" si="11"/>
        <v>13.704233870967748</v>
      </c>
      <c r="E185" s="4">
        <f t="shared" si="12"/>
        <v>12.052527337301612</v>
      </c>
      <c r="F185" s="2">
        <f t="shared" si="13"/>
        <v>0.28258765849395168</v>
      </c>
      <c r="G185" s="10">
        <f t="shared" si="14"/>
        <v>-1.2637664809735392</v>
      </c>
    </row>
    <row r="186" spans="1:7">
      <c r="A186" s="2">
        <f t="shared" si="10"/>
        <v>5.916666666666667</v>
      </c>
      <c r="B186">
        <v>355</v>
      </c>
      <c r="C186" s="4">
        <v>0.32006048387096803</v>
      </c>
      <c r="D186" s="4">
        <f t="shared" si="11"/>
        <v>13.734778225806444</v>
      </c>
      <c r="E186" s="4">
        <f t="shared" si="12"/>
        <v>12.076146311674101</v>
      </c>
      <c r="F186" s="2">
        <f t="shared" si="13"/>
        <v>0.2811817671622559</v>
      </c>
      <c r="G186" s="10">
        <f t="shared" si="14"/>
        <v>-1.2687539605423297</v>
      </c>
    </row>
    <row r="187" spans="1:7">
      <c r="A187" s="2">
        <f t="shared" si="10"/>
        <v>5.95</v>
      </c>
      <c r="B187">
        <v>357</v>
      </c>
      <c r="C187" s="4">
        <v>0.31804435483871002</v>
      </c>
      <c r="D187" s="4">
        <f t="shared" si="11"/>
        <v>13.775504032258057</v>
      </c>
      <c r="E187" s="4">
        <f t="shared" si="12"/>
        <v>12.107618550608553</v>
      </c>
      <c r="F187" s="2">
        <f t="shared" si="13"/>
        <v>0.27930841960663377</v>
      </c>
      <c r="G187" s="10">
        <f t="shared" si="14"/>
        <v>-1.2754386610982091</v>
      </c>
    </row>
    <row r="188" spans="1:7">
      <c r="A188" s="2">
        <f t="shared" si="10"/>
        <v>5.9833333333333334</v>
      </c>
      <c r="B188">
        <v>359</v>
      </c>
      <c r="C188" s="4">
        <v>0.31653225806451601</v>
      </c>
      <c r="D188" s="4">
        <f t="shared" si="11"/>
        <v>13.806048387096777</v>
      </c>
      <c r="E188" s="4">
        <f t="shared" si="12"/>
        <v>12.131207947873966</v>
      </c>
      <c r="F188" s="2">
        <f t="shared" si="13"/>
        <v>0.27790428881702589</v>
      </c>
      <c r="G188" s="10">
        <f t="shared" si="14"/>
        <v>-1.2804785094019708</v>
      </c>
    </row>
    <row r="189" spans="1:7">
      <c r="A189" s="2">
        <f t="shared" si="10"/>
        <v>6.0166666666666666</v>
      </c>
      <c r="B189">
        <v>361</v>
      </c>
      <c r="C189" s="4">
        <v>0.30745967741935498</v>
      </c>
      <c r="D189" s="4">
        <f t="shared" si="11"/>
        <v>13.989314516129028</v>
      </c>
      <c r="E189" s="4">
        <f t="shared" si="12"/>
        <v>12.272478850769469</v>
      </c>
      <c r="F189" s="2">
        <f t="shared" si="13"/>
        <v>0.26949530650181736</v>
      </c>
      <c r="G189" s="10">
        <f t="shared" si="14"/>
        <v>-1.3112043043624102</v>
      </c>
    </row>
    <row r="190" spans="1:7">
      <c r="A190" s="2">
        <f t="shared" si="10"/>
        <v>6.05</v>
      </c>
      <c r="B190">
        <v>363</v>
      </c>
      <c r="C190" s="4">
        <v>0.30493951612903197</v>
      </c>
      <c r="D190" s="4">
        <f t="shared" si="11"/>
        <v>14.040221774193554</v>
      </c>
      <c r="E190" s="4">
        <f t="shared" si="12"/>
        <v>12.311640187787457</v>
      </c>
      <c r="F190" s="2">
        <f t="shared" si="13"/>
        <v>0.26716427453646091</v>
      </c>
      <c r="G190" s="10">
        <f t="shared" si="14"/>
        <v>-1.3198915493408077</v>
      </c>
    </row>
    <row r="191" spans="1:7">
      <c r="A191" s="2">
        <f t="shared" si="10"/>
        <v>6.1166666666666663</v>
      </c>
      <c r="B191">
        <v>367</v>
      </c>
      <c r="C191" s="4">
        <v>0.30141129032258102</v>
      </c>
      <c r="D191" s="4">
        <f t="shared" si="11"/>
        <v>14.111491935483862</v>
      </c>
      <c r="E191" s="4">
        <f t="shared" si="12"/>
        <v>12.366407358394886</v>
      </c>
      <c r="F191" s="2">
        <f t="shared" si="13"/>
        <v>0.26390432390506635</v>
      </c>
      <c r="G191" s="10">
        <f t="shared" si="14"/>
        <v>-1.3321686509725028</v>
      </c>
    </row>
    <row r="192" spans="1:7">
      <c r="A192" s="2">
        <f t="shared" si="10"/>
        <v>6.166666666666667</v>
      </c>
      <c r="B192">
        <v>370</v>
      </c>
      <c r="C192" s="4">
        <v>0.29939516129032301</v>
      </c>
      <c r="D192" s="4">
        <f t="shared" si="11"/>
        <v>14.152217741935475</v>
      </c>
      <c r="E192" s="4">
        <f t="shared" si="12"/>
        <v>12.397672180079294</v>
      </c>
      <c r="F192" s="2">
        <f t="shared" si="13"/>
        <v>0.26204332261432778</v>
      </c>
      <c r="G192" s="10">
        <f t="shared" si="14"/>
        <v>-1.3392454354006209</v>
      </c>
    </row>
    <row r="193" spans="1:7">
      <c r="A193" s="2">
        <f t="shared" si="10"/>
        <v>6.1833333333333336</v>
      </c>
      <c r="B193">
        <v>371</v>
      </c>
      <c r="C193" s="4">
        <v>0.297379032258065</v>
      </c>
      <c r="D193" s="4">
        <f t="shared" si="11"/>
        <v>14.192943548387086</v>
      </c>
      <c r="E193" s="4">
        <f t="shared" si="12"/>
        <v>12.42891470117249</v>
      </c>
      <c r="F193" s="2">
        <f t="shared" si="13"/>
        <v>0.26018364873973276</v>
      </c>
      <c r="G193" s="10">
        <f t="shared" si="14"/>
        <v>-1.3463675560015589</v>
      </c>
    </row>
    <row r="194" spans="1:7">
      <c r="A194" s="2">
        <f t="shared" si="10"/>
        <v>6.1833333333333336</v>
      </c>
      <c r="B194">
        <v>371</v>
      </c>
      <c r="C194" s="4">
        <v>0.295866935483871</v>
      </c>
      <c r="D194" s="4">
        <f t="shared" si="11"/>
        <v>14.223487903225806</v>
      </c>
      <c r="E194" s="4">
        <f t="shared" si="12"/>
        <v>12.452331971578779</v>
      </c>
      <c r="F194" s="2">
        <f t="shared" si="13"/>
        <v>0.25878976359650124</v>
      </c>
      <c r="G194" s="10">
        <f t="shared" si="14"/>
        <v>-1.351739270474194</v>
      </c>
    </row>
    <row r="195" spans="1:7">
      <c r="A195" s="2">
        <f t="shared" ref="A195:A258" si="15">B195/60</f>
        <v>6.2333333333333334</v>
      </c>
      <c r="B195">
        <v>374</v>
      </c>
      <c r="C195" s="4">
        <v>0.29435483870967699</v>
      </c>
      <c r="D195" s="4">
        <f t="shared" ref="D195:D258" si="16">20.2-20.2*C195</f>
        <v>14.254032258064523</v>
      </c>
      <c r="E195" s="4">
        <f t="shared" ref="E195:E258" si="17">D195/(100+D195)*100</f>
        <v>12.475736721369337</v>
      </c>
      <c r="F195" s="2">
        <f t="shared" ref="F195:F258" si="18">(16.8-E195)/16.8</f>
        <v>0.25739662372801569</v>
      </c>
      <c r="G195" s="10">
        <f t="shared" ref="G195:G258" si="19">LN(F195)</f>
        <v>-1.357137100735913</v>
      </c>
    </row>
    <row r="196" spans="1:7">
      <c r="A196" s="2">
        <f t="shared" si="15"/>
        <v>6.2666666666666666</v>
      </c>
      <c r="B196">
        <v>376</v>
      </c>
      <c r="C196" s="4">
        <v>0.29233870967741898</v>
      </c>
      <c r="D196" s="4">
        <f t="shared" si="16"/>
        <v>14.294758064516136</v>
      </c>
      <c r="E196" s="4">
        <f t="shared" si="17"/>
        <v>12.506923595259858</v>
      </c>
      <c r="F196" s="2">
        <f t="shared" si="18"/>
        <v>0.25554026218691328</v>
      </c>
      <c r="G196" s="10">
        <f t="shared" si="19"/>
        <v>-1.3643752998082423</v>
      </c>
    </row>
    <row r="197" spans="1:7">
      <c r="A197" s="2">
        <f t="shared" si="15"/>
        <v>6.2833333333333332</v>
      </c>
      <c r="B197">
        <v>377</v>
      </c>
      <c r="C197" s="4">
        <v>0.28578629032258102</v>
      </c>
      <c r="D197" s="4">
        <f t="shared" si="16"/>
        <v>14.427116935483863</v>
      </c>
      <c r="E197" s="4">
        <f t="shared" si="17"/>
        <v>12.608127620324595</v>
      </c>
      <c r="F197" s="2">
        <f t="shared" si="18"/>
        <v>0.24951621307591701</v>
      </c>
      <c r="G197" s="10">
        <f t="shared" si="19"/>
        <v>-1.3882313836336153</v>
      </c>
    </row>
    <row r="198" spans="1:7">
      <c r="A198" s="2">
        <f t="shared" si="15"/>
        <v>6.3</v>
      </c>
      <c r="B198">
        <v>378</v>
      </c>
      <c r="C198" s="4">
        <v>0.28427419354838701</v>
      </c>
      <c r="D198" s="4">
        <f t="shared" si="16"/>
        <v>14.457661290322582</v>
      </c>
      <c r="E198" s="4">
        <f t="shared" si="17"/>
        <v>12.631449155378627</v>
      </c>
      <c r="F198" s="2">
        <f t="shared" si="18"/>
        <v>0.24812802646555793</v>
      </c>
      <c r="G198" s="10">
        <f t="shared" si="19"/>
        <v>-1.3938104302727703</v>
      </c>
    </row>
    <row r="199" spans="1:7">
      <c r="A199" s="2">
        <f t="shared" si="15"/>
        <v>6.35</v>
      </c>
      <c r="B199">
        <v>381</v>
      </c>
      <c r="C199" s="4">
        <v>0.28125</v>
      </c>
      <c r="D199" s="4">
        <f t="shared" si="16"/>
        <v>14.518750000000001</v>
      </c>
      <c r="E199" s="4">
        <f t="shared" si="17"/>
        <v>12.678054903672981</v>
      </c>
      <c r="F199" s="2">
        <f t="shared" si="18"/>
        <v>0.24535387478137019</v>
      </c>
      <c r="G199" s="10">
        <f t="shared" si="19"/>
        <v>-1.4050537236980138</v>
      </c>
    </row>
    <row r="200" spans="1:7">
      <c r="A200" s="2">
        <f t="shared" si="15"/>
        <v>6.416666666666667</v>
      </c>
      <c r="B200">
        <v>385</v>
      </c>
      <c r="C200" s="4">
        <v>0.27822580645161299</v>
      </c>
      <c r="D200" s="4">
        <f t="shared" si="16"/>
        <v>14.579838709677418</v>
      </c>
      <c r="E200" s="4">
        <f t="shared" si="17"/>
        <v>12.724610955876658</v>
      </c>
      <c r="F200" s="2">
        <f t="shared" si="18"/>
        <v>0.24258268119781801</v>
      </c>
      <c r="G200" s="10">
        <f t="shared" si="19"/>
        <v>-1.416412673322935</v>
      </c>
    </row>
    <row r="201" spans="1:7">
      <c r="A201" s="2">
        <f t="shared" si="15"/>
        <v>6.4333333333333336</v>
      </c>
      <c r="B201">
        <v>386</v>
      </c>
      <c r="C201" s="4">
        <v>0.27721774193548399</v>
      </c>
      <c r="D201" s="4">
        <f t="shared" si="16"/>
        <v>14.600201612903223</v>
      </c>
      <c r="E201" s="4">
        <f t="shared" si="17"/>
        <v>12.740118610104902</v>
      </c>
      <c r="F201" s="2">
        <f t="shared" si="18"/>
        <v>0.24165960654137489</v>
      </c>
      <c r="G201" s="10">
        <f t="shared" si="19"/>
        <v>-1.4202251275338704</v>
      </c>
    </row>
    <row r="202" spans="1:7">
      <c r="A202" s="2">
        <f t="shared" si="15"/>
        <v>6.4833333333333334</v>
      </c>
      <c r="B202">
        <v>389</v>
      </c>
      <c r="C202" s="4">
        <v>0.27368951612903197</v>
      </c>
      <c r="D202" s="4">
        <f t="shared" si="16"/>
        <v>14.671471774193552</v>
      </c>
      <c r="E202" s="4">
        <f t="shared" si="17"/>
        <v>12.79435202775109</v>
      </c>
      <c r="F202" s="2">
        <f t="shared" si="18"/>
        <v>0.238431426919578</v>
      </c>
      <c r="G202" s="10">
        <f t="shared" si="19"/>
        <v>-1.4336735281519166</v>
      </c>
    </row>
    <row r="203" spans="1:7">
      <c r="A203" s="2">
        <f t="shared" si="15"/>
        <v>6.5166666666666666</v>
      </c>
      <c r="B203">
        <v>391</v>
      </c>
      <c r="C203" s="4">
        <v>0.264616935483871</v>
      </c>
      <c r="D203" s="4">
        <f t="shared" si="16"/>
        <v>14.854737903225805</v>
      </c>
      <c r="E203" s="4">
        <f t="shared" si="17"/>
        <v>12.933500327815903</v>
      </c>
      <c r="F203" s="2">
        <f t="shared" si="18"/>
        <v>0.2301487900109582</v>
      </c>
      <c r="G203" s="10">
        <f t="shared" si="19"/>
        <v>-1.469029266125893</v>
      </c>
    </row>
    <row r="204" spans="1:7">
      <c r="A204" s="2">
        <f t="shared" si="15"/>
        <v>6.6</v>
      </c>
      <c r="B204">
        <v>396</v>
      </c>
      <c r="C204" s="4">
        <v>0.26108870967741898</v>
      </c>
      <c r="D204" s="4">
        <f t="shared" si="16"/>
        <v>14.926008064516136</v>
      </c>
      <c r="E204" s="4">
        <f t="shared" si="17"/>
        <v>12.987493706504715</v>
      </c>
      <c r="F204" s="2">
        <f t="shared" si="18"/>
        <v>0.22693489842233844</v>
      </c>
      <c r="G204" s="10">
        <f t="shared" si="19"/>
        <v>-1.4830920937241838</v>
      </c>
    </row>
    <row r="205" spans="1:7">
      <c r="A205" s="2">
        <f t="shared" si="15"/>
        <v>6.6333333333333337</v>
      </c>
      <c r="B205">
        <v>398</v>
      </c>
      <c r="C205" s="4">
        <v>0.25957661290322598</v>
      </c>
      <c r="D205" s="4">
        <f t="shared" si="16"/>
        <v>14.956552419354836</v>
      </c>
      <c r="E205" s="4">
        <f t="shared" si="17"/>
        <v>13.010613231331259</v>
      </c>
      <c r="F205" s="2">
        <f t="shared" si="18"/>
        <v>0.22555873623028222</v>
      </c>
      <c r="G205" s="10">
        <f t="shared" si="19"/>
        <v>-1.4891746828683823</v>
      </c>
    </row>
    <row r="206" spans="1:7">
      <c r="A206" s="2">
        <f t="shared" si="15"/>
        <v>6.7</v>
      </c>
      <c r="B206">
        <v>402</v>
      </c>
      <c r="C206" s="4">
        <v>0.25655241935483902</v>
      </c>
      <c r="D206" s="4">
        <f t="shared" si="16"/>
        <v>15.017641129032251</v>
      </c>
      <c r="E206" s="4">
        <f t="shared" si="17"/>
        <v>13.056815442932573</v>
      </c>
      <c r="F206" s="2">
        <f t="shared" si="18"/>
        <v>0.22280860458734689</v>
      </c>
      <c r="G206" s="10">
        <f t="shared" si="19"/>
        <v>-1.5014421514442882</v>
      </c>
    </row>
    <row r="207" spans="1:7">
      <c r="A207" s="2">
        <f t="shared" si="15"/>
        <v>6.7166666666666668</v>
      </c>
      <c r="B207">
        <v>403</v>
      </c>
      <c r="C207" s="4">
        <v>0.25453629032258102</v>
      </c>
      <c r="D207" s="4">
        <f t="shared" si="16"/>
        <v>15.058366935483864</v>
      </c>
      <c r="E207" s="4">
        <f t="shared" si="17"/>
        <v>13.087589661278152</v>
      </c>
      <c r="F207" s="2">
        <f t="shared" si="18"/>
        <v>0.22097680587630053</v>
      </c>
      <c r="G207" s="10">
        <f t="shared" si="19"/>
        <v>-1.5096975337580738</v>
      </c>
    </row>
    <row r="208" spans="1:7">
      <c r="A208" s="2">
        <f t="shared" si="15"/>
        <v>6.75</v>
      </c>
      <c r="B208">
        <v>405</v>
      </c>
      <c r="C208" s="4">
        <v>0.24647177419354799</v>
      </c>
      <c r="D208" s="4">
        <f t="shared" si="16"/>
        <v>15.221270161290331</v>
      </c>
      <c r="E208" s="4">
        <f t="shared" si="17"/>
        <v>13.210468987178428</v>
      </c>
      <c r="F208" s="2">
        <f t="shared" si="18"/>
        <v>0.21366256028699834</v>
      </c>
      <c r="G208" s="10">
        <f t="shared" si="19"/>
        <v>-1.5433573295398497</v>
      </c>
    </row>
    <row r="209" spans="1:7">
      <c r="A209" s="2">
        <f t="shared" si="15"/>
        <v>6.7833333333333332</v>
      </c>
      <c r="B209">
        <v>407</v>
      </c>
      <c r="C209" s="4">
        <v>0.24495967741935501</v>
      </c>
      <c r="D209" s="4">
        <f t="shared" si="16"/>
        <v>15.251814516129027</v>
      </c>
      <c r="E209" s="4">
        <f t="shared" si="17"/>
        <v>13.233470188874637</v>
      </c>
      <c r="F209" s="2">
        <f t="shared" si="18"/>
        <v>0.21229344113841447</v>
      </c>
      <c r="G209" s="10">
        <f t="shared" si="19"/>
        <v>-1.5497858050581521</v>
      </c>
    </row>
    <row r="210" spans="1:7">
      <c r="A210" s="2">
        <f t="shared" si="15"/>
        <v>6.8166666666666664</v>
      </c>
      <c r="B210">
        <v>409</v>
      </c>
      <c r="C210" s="4">
        <v>0.24395161290322601</v>
      </c>
      <c r="D210" s="4">
        <f t="shared" si="16"/>
        <v>15.272177419354835</v>
      </c>
      <c r="E210" s="4">
        <f t="shared" si="17"/>
        <v>13.248797551377347</v>
      </c>
      <c r="F210" s="2">
        <f t="shared" si="18"/>
        <v>0.2113810981323008</v>
      </c>
      <c r="G210" s="10">
        <f t="shared" si="19"/>
        <v>-1.5540926223519795</v>
      </c>
    </row>
    <row r="211" spans="1:7">
      <c r="A211" s="2">
        <f t="shared" si="15"/>
        <v>6.833333333333333</v>
      </c>
      <c r="B211">
        <v>410</v>
      </c>
      <c r="C211" s="4">
        <v>0.242439516129032</v>
      </c>
      <c r="D211" s="4">
        <f t="shared" si="16"/>
        <v>15.302721774193554</v>
      </c>
      <c r="E211" s="4">
        <f t="shared" si="17"/>
        <v>13.271778444364987</v>
      </c>
      <c r="F211" s="2">
        <f t="shared" si="18"/>
        <v>0.21001318783541748</v>
      </c>
      <c r="G211" s="10">
        <f t="shared" si="19"/>
        <v>-1.560584951020183</v>
      </c>
    </row>
    <row r="212" spans="1:7">
      <c r="A212" s="2">
        <f t="shared" si="15"/>
        <v>6.8666666666666663</v>
      </c>
      <c r="B212">
        <v>412</v>
      </c>
      <c r="C212" s="4">
        <v>0.23991935483870999</v>
      </c>
      <c r="D212" s="4">
        <f t="shared" si="16"/>
        <v>15.353629032258057</v>
      </c>
      <c r="E212" s="4">
        <f t="shared" si="17"/>
        <v>13.310052887858859</v>
      </c>
      <c r="F212" s="2">
        <f t="shared" si="18"/>
        <v>0.20773494715125843</v>
      </c>
      <c r="G212" s="10">
        <f t="shared" si="19"/>
        <v>-1.5714923044239884</v>
      </c>
    </row>
    <row r="213" spans="1:7">
      <c r="A213" s="2">
        <f t="shared" si="15"/>
        <v>6.9333333333333336</v>
      </c>
      <c r="B213">
        <v>416</v>
      </c>
      <c r="C213" s="4">
        <v>0.23790322580645201</v>
      </c>
      <c r="D213" s="4">
        <f t="shared" si="16"/>
        <v>15.394354838709669</v>
      </c>
      <c r="E213" s="4">
        <f t="shared" si="17"/>
        <v>13.340648128088105</v>
      </c>
      <c r="F213" s="2">
        <f t="shared" si="18"/>
        <v>0.20591380189951758</v>
      </c>
      <c r="G213" s="10">
        <f t="shared" si="19"/>
        <v>-1.5802976351428886</v>
      </c>
    </row>
    <row r="214" spans="1:7">
      <c r="A214" s="2">
        <f t="shared" si="15"/>
        <v>6.9666666666666668</v>
      </c>
      <c r="B214">
        <v>418</v>
      </c>
      <c r="C214" s="4">
        <v>0.235383064516129</v>
      </c>
      <c r="D214" s="4">
        <f t="shared" si="16"/>
        <v>15.445262096774194</v>
      </c>
      <c r="E214" s="4">
        <f t="shared" si="17"/>
        <v>13.378861822693864</v>
      </c>
      <c r="F214" s="2">
        <f t="shared" si="18"/>
        <v>0.20363917722060337</v>
      </c>
      <c r="G214" s="10">
        <f t="shared" si="19"/>
        <v>-1.5914055903185518</v>
      </c>
    </row>
    <row r="215" spans="1:7">
      <c r="A215" s="2">
        <f t="shared" si="15"/>
        <v>7.0166666666666666</v>
      </c>
      <c r="B215">
        <v>421</v>
      </c>
      <c r="C215" s="4">
        <v>0.226310483870968</v>
      </c>
      <c r="D215" s="4">
        <f t="shared" si="16"/>
        <v>15.628528225806445</v>
      </c>
      <c r="E215" s="4">
        <f t="shared" si="17"/>
        <v>13.516152514962485</v>
      </c>
      <c r="F215" s="2">
        <f t="shared" si="18"/>
        <v>0.19546711220461402</v>
      </c>
      <c r="G215" s="10">
        <f t="shared" si="19"/>
        <v>-1.6323631377252832</v>
      </c>
    </row>
    <row r="216" spans="1:7">
      <c r="A216" s="2">
        <f t="shared" si="15"/>
        <v>7.0333333333333332</v>
      </c>
      <c r="B216">
        <v>422</v>
      </c>
      <c r="C216" s="4">
        <v>0.225302419354839</v>
      </c>
      <c r="D216" s="4">
        <f t="shared" si="16"/>
        <v>15.648891129032251</v>
      </c>
      <c r="E216" s="4">
        <f t="shared" si="17"/>
        <v>13.531380176894567</v>
      </c>
      <c r="F216" s="2">
        <f t="shared" si="18"/>
        <v>0.19456070375627582</v>
      </c>
      <c r="G216" s="10">
        <f t="shared" si="19"/>
        <v>-1.6370110630425183</v>
      </c>
    </row>
    <row r="217" spans="1:7">
      <c r="A217" s="2">
        <f t="shared" si="15"/>
        <v>7.083333333333333</v>
      </c>
      <c r="B217">
        <v>425</v>
      </c>
      <c r="C217" s="4">
        <v>0.22379032258064499</v>
      </c>
      <c r="D217" s="4">
        <f t="shared" si="16"/>
        <v>15.679435483870972</v>
      </c>
      <c r="E217" s="4">
        <f t="shared" si="17"/>
        <v>13.554211617895676</v>
      </c>
      <c r="F217" s="2">
        <f t="shared" si="18"/>
        <v>0.19320168941097168</v>
      </c>
      <c r="G217" s="10">
        <f t="shared" si="19"/>
        <v>-1.6440206128787438</v>
      </c>
    </row>
    <row r="218" spans="1:7">
      <c r="A218" s="2">
        <f t="shared" si="15"/>
        <v>7.2</v>
      </c>
      <c r="B218">
        <v>432</v>
      </c>
      <c r="C218" s="4">
        <v>0.21875</v>
      </c>
      <c r="D218" s="4">
        <f t="shared" si="16"/>
        <v>15.78125</v>
      </c>
      <c r="E218" s="4">
        <f t="shared" si="17"/>
        <v>13.630229419703104</v>
      </c>
      <c r="F218" s="2">
        <f t="shared" si="18"/>
        <v>0.18867682025576765</v>
      </c>
      <c r="G218" s="10">
        <f t="shared" si="19"/>
        <v>-1.6677196732851036</v>
      </c>
    </row>
    <row r="219" spans="1:7">
      <c r="A219" s="2">
        <f t="shared" si="15"/>
        <v>7.25</v>
      </c>
      <c r="B219">
        <v>435</v>
      </c>
      <c r="C219" s="4">
        <v>0.21522177419354799</v>
      </c>
      <c r="D219" s="4">
        <f t="shared" si="16"/>
        <v>15.852520161290329</v>
      </c>
      <c r="E219" s="4">
        <f t="shared" si="17"/>
        <v>13.683362381086219</v>
      </c>
      <c r="F219" s="2">
        <f t="shared" si="18"/>
        <v>0.18551414398296318</v>
      </c>
      <c r="G219" s="10">
        <f t="shared" si="19"/>
        <v>-1.6846241519547756</v>
      </c>
    </row>
    <row r="220" spans="1:7">
      <c r="A220" s="2">
        <f t="shared" si="15"/>
        <v>7.2666666666666666</v>
      </c>
      <c r="B220">
        <v>436</v>
      </c>
      <c r="C220" s="4">
        <v>0.20917338709677399</v>
      </c>
      <c r="D220" s="4">
        <f t="shared" si="16"/>
        <v>15.974697580645165</v>
      </c>
      <c r="E220" s="4">
        <f t="shared" si="17"/>
        <v>13.774295526433134</v>
      </c>
      <c r="F220" s="2">
        <f t="shared" si="18"/>
        <v>0.18010145675993253</v>
      </c>
      <c r="G220" s="10">
        <f t="shared" si="19"/>
        <v>-1.7142349382158792</v>
      </c>
    </row>
    <row r="221" spans="1:7">
      <c r="A221" s="2">
        <f t="shared" si="15"/>
        <v>7.3166666666666664</v>
      </c>
      <c r="B221">
        <v>439</v>
      </c>
      <c r="C221" s="4">
        <v>0.20614919354838701</v>
      </c>
      <c r="D221" s="4">
        <f t="shared" si="16"/>
        <v>16.035786290322584</v>
      </c>
      <c r="E221" s="4">
        <f t="shared" si="17"/>
        <v>13.81969028951198</v>
      </c>
      <c r="F221" s="2">
        <f t="shared" si="18"/>
        <v>0.17739938752904882</v>
      </c>
      <c r="G221" s="10">
        <f t="shared" si="19"/>
        <v>-1.72935166159825</v>
      </c>
    </row>
    <row r="222" spans="1:7">
      <c r="A222" s="2">
        <f t="shared" si="15"/>
        <v>7.35</v>
      </c>
      <c r="B222">
        <v>441</v>
      </c>
      <c r="C222" s="4">
        <v>0.20463709677419401</v>
      </c>
      <c r="D222" s="4">
        <f t="shared" si="16"/>
        <v>16.06633064516128</v>
      </c>
      <c r="E222" s="4">
        <f t="shared" si="17"/>
        <v>13.842369751723579</v>
      </c>
      <c r="F222" s="2">
        <f t="shared" si="18"/>
        <v>0.17604941954026318</v>
      </c>
      <c r="G222" s="10">
        <f t="shared" si="19"/>
        <v>-1.736990530516513</v>
      </c>
    </row>
    <row r="223" spans="1:7">
      <c r="A223" s="2">
        <f t="shared" si="15"/>
        <v>7.3666666666666663</v>
      </c>
      <c r="B223">
        <v>442</v>
      </c>
      <c r="C223" s="4">
        <v>0.203629032258064</v>
      </c>
      <c r="D223" s="4">
        <f t="shared" si="16"/>
        <v>16.086693548387107</v>
      </c>
      <c r="E223" s="4">
        <f t="shared" si="17"/>
        <v>13.85748276281284</v>
      </c>
      <c r="F223" s="2">
        <f t="shared" si="18"/>
        <v>0.17514983554685482</v>
      </c>
      <c r="G223" s="10">
        <f t="shared" si="19"/>
        <v>-1.7421134682665453</v>
      </c>
    </row>
    <row r="224" spans="1:7">
      <c r="A224" s="2">
        <f t="shared" si="15"/>
        <v>7.4</v>
      </c>
      <c r="B224">
        <v>444</v>
      </c>
      <c r="C224" s="4">
        <v>0.20161290322580599</v>
      </c>
      <c r="D224" s="4">
        <f t="shared" si="16"/>
        <v>16.127419354838718</v>
      </c>
      <c r="E224" s="4">
        <f t="shared" si="17"/>
        <v>13.887692884623403</v>
      </c>
      <c r="F224" s="2">
        <f t="shared" si="18"/>
        <v>0.17335161401051175</v>
      </c>
      <c r="G224" s="10">
        <f t="shared" si="19"/>
        <v>-1.7524332961906026</v>
      </c>
    </row>
    <row r="225" spans="1:7">
      <c r="A225" s="2">
        <f t="shared" si="15"/>
        <v>7.45</v>
      </c>
      <c r="B225">
        <v>447</v>
      </c>
      <c r="C225" s="4">
        <v>0.19909274193548401</v>
      </c>
      <c r="D225" s="4">
        <f t="shared" si="16"/>
        <v>16.178326612903223</v>
      </c>
      <c r="E225" s="4">
        <f t="shared" si="17"/>
        <v>13.925425752436682</v>
      </c>
      <c r="F225" s="2">
        <f t="shared" si="18"/>
        <v>0.17110560997400703</v>
      </c>
      <c r="G225" s="10">
        <f t="shared" si="19"/>
        <v>-1.7654743109300441</v>
      </c>
    </row>
    <row r="226" spans="1:7">
      <c r="A226" s="2">
        <f t="shared" si="15"/>
        <v>7.5166666666666666</v>
      </c>
      <c r="B226">
        <v>451</v>
      </c>
      <c r="C226" s="4">
        <v>0.19707661290322601</v>
      </c>
      <c r="D226" s="4">
        <f t="shared" si="16"/>
        <v>16.219052419354835</v>
      </c>
      <c r="E226" s="4">
        <f t="shared" si="17"/>
        <v>13.955588246263961</v>
      </c>
      <c r="F226" s="2">
        <f t="shared" si="18"/>
        <v>0.16931022343666904</v>
      </c>
      <c r="G226" s="10">
        <f t="shared" si="19"/>
        <v>-1.7760226051531323</v>
      </c>
    </row>
    <row r="227" spans="1:7">
      <c r="A227" s="2">
        <f t="shared" si="15"/>
        <v>7.5666666666666664</v>
      </c>
      <c r="B227">
        <v>454</v>
      </c>
      <c r="C227" s="4">
        <v>0.195060483870968</v>
      </c>
      <c r="D227" s="4">
        <f t="shared" si="16"/>
        <v>16.259778225806446</v>
      </c>
      <c r="E227" s="4">
        <f t="shared" si="17"/>
        <v>13.985729608244881</v>
      </c>
      <c r="F227" s="2">
        <f t="shared" si="18"/>
        <v>0.16751609474732854</v>
      </c>
      <c r="G227" s="10">
        <f t="shared" si="19"/>
        <v>-1.7866758442894239</v>
      </c>
    </row>
    <row r="228" spans="1:7">
      <c r="A228" s="2">
        <f t="shared" si="15"/>
        <v>7.6166666666666663</v>
      </c>
      <c r="B228">
        <v>457</v>
      </c>
      <c r="C228" s="4">
        <v>0.19354838709677399</v>
      </c>
      <c r="D228" s="4">
        <f t="shared" si="16"/>
        <v>16.290322580645164</v>
      </c>
      <c r="E228" s="4">
        <f t="shared" si="17"/>
        <v>14.008321775312069</v>
      </c>
      <c r="F228" s="2">
        <f t="shared" si="18"/>
        <v>0.16617132289809114</v>
      </c>
      <c r="G228" s="10">
        <f t="shared" si="19"/>
        <v>-1.7947359571880417</v>
      </c>
    </row>
    <row r="229" spans="1:7">
      <c r="A229" s="2">
        <f t="shared" si="15"/>
        <v>7.6833333333333336</v>
      </c>
      <c r="B229">
        <v>461</v>
      </c>
      <c r="C229" s="4">
        <v>0.18397177419354799</v>
      </c>
      <c r="D229" s="4">
        <f t="shared" si="16"/>
        <v>16.48377016129033</v>
      </c>
      <c r="E229" s="4">
        <f t="shared" si="17"/>
        <v>14.151130357873829</v>
      </c>
      <c r="F229" s="2">
        <f t="shared" si="18"/>
        <v>0.15767081203131977</v>
      </c>
      <c r="G229" s="10">
        <f t="shared" si="19"/>
        <v>-1.8472458875505386</v>
      </c>
    </row>
    <row r="230" spans="1:7">
      <c r="A230" s="2">
        <f t="shared" si="15"/>
        <v>7.7333333333333334</v>
      </c>
      <c r="B230">
        <v>464</v>
      </c>
      <c r="C230" s="4">
        <v>0.18245967741935501</v>
      </c>
      <c r="D230" s="4">
        <f t="shared" si="16"/>
        <v>16.514314516129026</v>
      </c>
      <c r="E230" s="4">
        <f t="shared" si="17"/>
        <v>14.173635732837752</v>
      </c>
      <c r="F230" s="2">
        <f t="shared" si="18"/>
        <v>0.15633120637870526</v>
      </c>
      <c r="G230" s="10">
        <f t="shared" si="19"/>
        <v>-1.8557784045500041</v>
      </c>
    </row>
    <row r="231" spans="1:7">
      <c r="A231" s="2">
        <f t="shared" si="15"/>
        <v>7.7666666666666666</v>
      </c>
      <c r="B231">
        <v>466</v>
      </c>
      <c r="C231" s="4">
        <v>0.180947580645161</v>
      </c>
      <c r="D231" s="4">
        <f t="shared" si="16"/>
        <v>16.544858870967747</v>
      </c>
      <c r="E231" s="4">
        <f t="shared" si="17"/>
        <v>14.1961293112769</v>
      </c>
      <c r="F231" s="2">
        <f t="shared" si="18"/>
        <v>0.15499230290018454</v>
      </c>
      <c r="G231" s="10">
        <f t="shared" si="19"/>
        <v>-1.8643798220044119</v>
      </c>
    </row>
    <row r="232" spans="1:7">
      <c r="A232" s="2">
        <f t="shared" si="15"/>
        <v>7.8166666666666664</v>
      </c>
      <c r="B232">
        <v>469</v>
      </c>
      <c r="C232" s="4">
        <v>0.178931451612903</v>
      </c>
      <c r="D232" s="4">
        <f t="shared" si="16"/>
        <v>16.585584677419359</v>
      </c>
      <c r="E232" s="4">
        <f t="shared" si="17"/>
        <v>14.226102415071306</v>
      </c>
      <c r="F232" s="2">
        <f t="shared" si="18"/>
        <v>0.15320818957908894</v>
      </c>
      <c r="G232" s="10">
        <f t="shared" si="19"/>
        <v>-1.8759575663218442</v>
      </c>
    </row>
    <row r="233" spans="1:7">
      <c r="A233" s="2">
        <f t="shared" si="15"/>
        <v>7.8833333333333337</v>
      </c>
      <c r="B233">
        <v>473</v>
      </c>
      <c r="C233" s="4">
        <v>0.17590725806451599</v>
      </c>
      <c r="D233" s="4">
        <f t="shared" si="16"/>
        <v>16.646673387096776</v>
      </c>
      <c r="E233" s="4">
        <f t="shared" si="17"/>
        <v>14.271022827932784</v>
      </c>
      <c r="F233" s="2">
        <f t="shared" si="18"/>
        <v>0.15053435548019148</v>
      </c>
      <c r="G233" s="10">
        <f t="shared" si="19"/>
        <v>-1.8935639452282305</v>
      </c>
    </row>
    <row r="234" spans="1:7">
      <c r="A234" s="2">
        <f t="shared" si="15"/>
        <v>7.9</v>
      </c>
      <c r="B234">
        <v>474</v>
      </c>
      <c r="C234" s="4">
        <v>0.17489919354838701</v>
      </c>
      <c r="D234" s="4">
        <f t="shared" si="16"/>
        <v>16.667036290322581</v>
      </c>
      <c r="E234" s="4">
        <f t="shared" si="17"/>
        <v>14.285985845090929</v>
      </c>
      <c r="F234" s="2">
        <f t="shared" si="18"/>
        <v>0.14964369969696856</v>
      </c>
      <c r="G234" s="10">
        <f t="shared" si="19"/>
        <v>-1.8994981458238056</v>
      </c>
    </row>
    <row r="235" spans="1:7">
      <c r="A235" s="2">
        <f t="shared" si="15"/>
        <v>7.9333333333333336</v>
      </c>
      <c r="B235">
        <v>476</v>
      </c>
      <c r="C235" s="4">
        <v>0.172883064516129</v>
      </c>
      <c r="D235" s="4">
        <f t="shared" si="16"/>
        <v>16.707762096774193</v>
      </c>
      <c r="E235" s="4">
        <f t="shared" si="17"/>
        <v>14.315896215129289</v>
      </c>
      <c r="F235" s="2">
        <f t="shared" si="18"/>
        <v>0.14786332052801854</v>
      </c>
      <c r="G235" s="10">
        <f t="shared" si="19"/>
        <v>-1.9114669418618795</v>
      </c>
    </row>
    <row r="236" spans="1:7">
      <c r="A236" s="2">
        <f t="shared" si="15"/>
        <v>7.9666666666666668</v>
      </c>
      <c r="B236">
        <v>478</v>
      </c>
      <c r="C236" s="4">
        <v>0.16582661290322601</v>
      </c>
      <c r="D236" s="4">
        <f t="shared" si="16"/>
        <v>16.850302419354833</v>
      </c>
      <c r="E236" s="4">
        <f t="shared" si="17"/>
        <v>14.42041832196729</v>
      </c>
      <c r="F236" s="2">
        <f t="shared" si="18"/>
        <v>0.14164176654956612</v>
      </c>
      <c r="G236" s="10">
        <f t="shared" si="19"/>
        <v>-1.9544541797068757</v>
      </c>
    </row>
    <row r="237" spans="1:7">
      <c r="A237" s="2">
        <f t="shared" si="15"/>
        <v>8.0166666666666675</v>
      </c>
      <c r="B237">
        <v>481</v>
      </c>
      <c r="C237" s="4">
        <v>0.163810483870968</v>
      </c>
      <c r="D237" s="4">
        <f t="shared" si="16"/>
        <v>16.891028225806444</v>
      </c>
      <c r="E237" s="4">
        <f t="shared" si="17"/>
        <v>14.450234960014965</v>
      </c>
      <c r="F237" s="2">
        <f t="shared" si="18"/>
        <v>0.13986696666577592</v>
      </c>
      <c r="G237" s="10">
        <f t="shared" si="19"/>
        <v>-1.9670635462368689</v>
      </c>
    </row>
    <row r="238" spans="1:7">
      <c r="A238" s="2">
        <f t="shared" si="15"/>
        <v>8.0833333333333339</v>
      </c>
      <c r="B238">
        <v>485</v>
      </c>
      <c r="C238" s="4">
        <v>0.162802419354839</v>
      </c>
      <c r="D238" s="4">
        <f t="shared" si="16"/>
        <v>16.911391129032253</v>
      </c>
      <c r="E238" s="4">
        <f t="shared" si="17"/>
        <v>14.465135489122325</v>
      </c>
      <c r="F238" s="2">
        <f t="shared" si="18"/>
        <v>0.13898003040938545</v>
      </c>
      <c r="G238" s="10">
        <f t="shared" si="19"/>
        <v>-1.9734250222919398</v>
      </c>
    </row>
    <row r="239" spans="1:7">
      <c r="A239" s="2">
        <f t="shared" si="15"/>
        <v>8.1166666666666671</v>
      </c>
      <c r="B239">
        <v>487</v>
      </c>
      <c r="C239" s="4">
        <v>0.16078629032258099</v>
      </c>
      <c r="D239" s="4">
        <f t="shared" si="16"/>
        <v>16.952116935483865</v>
      </c>
      <c r="E239" s="4">
        <f t="shared" si="17"/>
        <v>14.494920981067343</v>
      </c>
      <c r="F239" s="2">
        <f t="shared" si="18"/>
        <v>0.13720708446027721</v>
      </c>
      <c r="G239" s="10">
        <f t="shared" si="19"/>
        <v>-1.9862639290155935</v>
      </c>
    </row>
    <row r="240" spans="1:7">
      <c r="A240" s="2">
        <f t="shared" si="15"/>
        <v>8.2166666666666668</v>
      </c>
      <c r="B240">
        <v>493</v>
      </c>
      <c r="C240" s="4">
        <v>0.155745967741935</v>
      </c>
      <c r="D240" s="4">
        <f t="shared" si="16"/>
        <v>17.053931451612911</v>
      </c>
      <c r="E240" s="4">
        <f t="shared" si="17"/>
        <v>14.569294034060331</v>
      </c>
      <c r="F240" s="2">
        <f t="shared" si="18"/>
        <v>0.13278011702021844</v>
      </c>
      <c r="G240" s="10">
        <f t="shared" si="19"/>
        <v>-2.0190607743824414</v>
      </c>
    </row>
    <row r="241" spans="1:7">
      <c r="A241" s="2">
        <f t="shared" si="15"/>
        <v>8.3000000000000007</v>
      </c>
      <c r="B241">
        <v>498</v>
      </c>
      <c r="C241" s="4">
        <v>0.15423387096774199</v>
      </c>
      <c r="D241" s="4">
        <f t="shared" si="16"/>
        <v>17.084475806451611</v>
      </c>
      <c r="E241" s="4">
        <f t="shared" si="17"/>
        <v>14.591580727314678</v>
      </c>
      <c r="F241" s="2">
        <f t="shared" si="18"/>
        <v>0.13145352813603109</v>
      </c>
      <c r="G241" s="10">
        <f t="shared" si="19"/>
        <v>-2.0291018880292664</v>
      </c>
    </row>
    <row r="242" spans="1:7">
      <c r="A242" s="2">
        <f t="shared" si="15"/>
        <v>8.3333333333333339</v>
      </c>
      <c r="B242">
        <v>500</v>
      </c>
      <c r="C242" s="4">
        <v>0.15272177419354799</v>
      </c>
      <c r="D242" s="4">
        <f t="shared" si="16"/>
        <v>17.115020161290332</v>
      </c>
      <c r="E242" s="4">
        <f t="shared" si="17"/>
        <v>14.613855795541507</v>
      </c>
      <c r="F242" s="2">
        <f t="shared" si="18"/>
        <v>0.13012763121776746</v>
      </c>
      <c r="G242" s="10">
        <f t="shared" si="19"/>
        <v>-2.0392395315577416</v>
      </c>
    </row>
    <row r="243" spans="1:7">
      <c r="A243" s="2">
        <f t="shared" si="15"/>
        <v>8.3833333333333329</v>
      </c>
      <c r="B243">
        <v>503</v>
      </c>
      <c r="C243" s="4">
        <v>0.14465725806451599</v>
      </c>
      <c r="D243" s="4">
        <f t="shared" si="16"/>
        <v>17.277923387096777</v>
      </c>
      <c r="E243" s="4">
        <f t="shared" si="17"/>
        <v>14.732460200602205</v>
      </c>
      <c r="F243" s="2">
        <f t="shared" si="18"/>
        <v>0.12306784520224975</v>
      </c>
      <c r="G243" s="10">
        <f t="shared" si="19"/>
        <v>-2.0950194886677571</v>
      </c>
    </row>
    <row r="244" spans="1:7">
      <c r="A244" s="2">
        <f t="shared" si="15"/>
        <v>8.4333333333333336</v>
      </c>
      <c r="B244">
        <v>506</v>
      </c>
      <c r="C244" s="4">
        <v>0.14213709677419401</v>
      </c>
      <c r="D244" s="4">
        <f t="shared" si="16"/>
        <v>17.328830645161279</v>
      </c>
      <c r="E244" s="4">
        <f t="shared" si="17"/>
        <v>14.76945653500036</v>
      </c>
      <c r="F244" s="2">
        <f t="shared" si="18"/>
        <v>0.12086568244045477</v>
      </c>
      <c r="G244" s="10">
        <f t="shared" si="19"/>
        <v>-2.1130754124366602</v>
      </c>
    </row>
    <row r="245" spans="1:7">
      <c r="A245" s="2">
        <f t="shared" si="15"/>
        <v>8.5</v>
      </c>
      <c r="B245">
        <v>510</v>
      </c>
      <c r="C245" s="4">
        <v>0.140625</v>
      </c>
      <c r="D245" s="4">
        <f t="shared" si="16"/>
        <v>17.359375</v>
      </c>
      <c r="E245" s="4">
        <f t="shared" si="17"/>
        <v>14.791638929569965</v>
      </c>
      <c r="F245" s="2">
        <f t="shared" si="18"/>
        <v>0.11954530181131165</v>
      </c>
      <c r="G245" s="10">
        <f t="shared" si="19"/>
        <v>-2.1240598847934677</v>
      </c>
    </row>
    <row r="246" spans="1:7">
      <c r="A246" s="2">
        <f t="shared" si="15"/>
        <v>8.5166666666666675</v>
      </c>
      <c r="B246">
        <v>511</v>
      </c>
      <c r="C246" s="4">
        <v>0.139616935483871</v>
      </c>
      <c r="D246" s="4">
        <f t="shared" si="16"/>
        <v>17.379737903225806</v>
      </c>
      <c r="E246" s="4">
        <f t="shared" si="17"/>
        <v>14.806420778988791</v>
      </c>
      <c r="F246" s="2">
        <f t="shared" si="18"/>
        <v>0.11866542982209581</v>
      </c>
      <c r="G246" s="10">
        <f t="shared" si="19"/>
        <v>-2.1314472597000416</v>
      </c>
    </row>
    <row r="247" spans="1:7">
      <c r="A247" s="2">
        <f t="shared" si="15"/>
        <v>8.5833333333333339</v>
      </c>
      <c r="B247">
        <v>515</v>
      </c>
      <c r="C247" s="4">
        <v>0.13760080645161299</v>
      </c>
      <c r="D247" s="4">
        <f t="shared" si="16"/>
        <v>17.420463709677417</v>
      </c>
      <c r="E247" s="4">
        <f t="shared" si="17"/>
        <v>14.835969097132494</v>
      </c>
      <c r="F247" s="2">
        <f t="shared" si="18"/>
        <v>0.11690660136116109</v>
      </c>
      <c r="G247" s="10">
        <f t="shared" si="19"/>
        <v>-2.1463799419431377</v>
      </c>
    </row>
    <row r="248" spans="1:7">
      <c r="A248" s="2">
        <f t="shared" si="15"/>
        <v>8.6666666666666661</v>
      </c>
      <c r="B248">
        <v>520</v>
      </c>
      <c r="C248" s="4">
        <v>0.13457661290322601</v>
      </c>
      <c r="D248" s="4">
        <f t="shared" si="16"/>
        <v>17.481552419354834</v>
      </c>
      <c r="E248" s="4">
        <f t="shared" si="17"/>
        <v>14.88025316260188</v>
      </c>
      <c r="F248" s="2">
        <f t="shared" si="18"/>
        <v>0.11427064508322146</v>
      </c>
      <c r="G248" s="10">
        <f t="shared" si="19"/>
        <v>-2.1691855645850389</v>
      </c>
    </row>
    <row r="249" spans="1:7">
      <c r="A249" s="2">
        <f t="shared" si="15"/>
        <v>8.7333333333333325</v>
      </c>
      <c r="B249">
        <v>524</v>
      </c>
      <c r="C249" s="4">
        <v>0.132056451612903</v>
      </c>
      <c r="D249" s="4">
        <f t="shared" si="16"/>
        <v>17.532459677419357</v>
      </c>
      <c r="E249" s="4">
        <f t="shared" si="17"/>
        <v>14.917121385478618</v>
      </c>
      <c r="F249" s="2">
        <f t="shared" si="18"/>
        <v>0.11207610800722517</v>
      </c>
      <c r="G249" s="10">
        <f t="shared" si="19"/>
        <v>-2.1885771026881407</v>
      </c>
    </row>
    <row r="250" spans="1:7">
      <c r="A250" s="2">
        <f t="shared" si="15"/>
        <v>8.8166666666666664</v>
      </c>
      <c r="B250">
        <v>529</v>
      </c>
      <c r="C250" s="4">
        <v>0.13004032258064499</v>
      </c>
      <c r="D250" s="4">
        <f t="shared" si="16"/>
        <v>17.573185483870972</v>
      </c>
      <c r="E250" s="4">
        <f t="shared" si="17"/>
        <v>14.946592976577735</v>
      </c>
      <c r="F250" s="2">
        <f t="shared" si="18"/>
        <v>0.11032184663227772</v>
      </c>
      <c r="G250" s="10">
        <f t="shared" si="19"/>
        <v>-2.2043533067659213</v>
      </c>
    </row>
    <row r="251" spans="1:7">
      <c r="A251" s="2">
        <f t="shared" si="15"/>
        <v>8.85</v>
      </c>
      <c r="B251">
        <v>531</v>
      </c>
      <c r="C251" s="4">
        <v>0.12348790322580599</v>
      </c>
      <c r="D251" s="4">
        <f t="shared" si="16"/>
        <v>17.705544354838718</v>
      </c>
      <c r="E251" s="4">
        <f t="shared" si="17"/>
        <v>15.04223480031072</v>
      </c>
      <c r="F251" s="2">
        <f t="shared" si="18"/>
        <v>0.10462888093388578</v>
      </c>
      <c r="G251" s="10">
        <f t="shared" si="19"/>
        <v>-2.2573356571076628</v>
      </c>
    </row>
    <row r="252" spans="1:7">
      <c r="A252" s="2">
        <f t="shared" si="15"/>
        <v>8.9166666666666661</v>
      </c>
      <c r="B252">
        <v>535</v>
      </c>
      <c r="C252" s="4">
        <v>0.121975806451613</v>
      </c>
      <c r="D252" s="4">
        <f t="shared" si="16"/>
        <v>17.736088709677418</v>
      </c>
      <c r="E252" s="4">
        <f t="shared" si="17"/>
        <v>15.064275452034432</v>
      </c>
      <c r="F252" s="2">
        <f t="shared" si="18"/>
        <v>0.10331693737890292</v>
      </c>
      <c r="G252" s="10">
        <f t="shared" si="19"/>
        <v>-2.2699539532873003</v>
      </c>
    </row>
    <row r="253" spans="1:7">
      <c r="A253" s="2">
        <f t="shared" si="15"/>
        <v>8.9666666666666668</v>
      </c>
      <c r="B253">
        <v>538</v>
      </c>
      <c r="C253" s="4">
        <v>0.119959677419355</v>
      </c>
      <c r="D253" s="4">
        <f t="shared" si="16"/>
        <v>17.776814516129029</v>
      </c>
      <c r="E253" s="4">
        <f t="shared" si="17"/>
        <v>15.09364520441718</v>
      </c>
      <c r="F253" s="2">
        <f t="shared" si="18"/>
        <v>0.10156873783231073</v>
      </c>
      <c r="G253" s="10">
        <f t="shared" si="19"/>
        <v>-2.2870194896875309</v>
      </c>
    </row>
    <row r="254" spans="1:7">
      <c r="A254" s="2">
        <f t="shared" si="15"/>
        <v>9.0333333333333332</v>
      </c>
      <c r="B254">
        <v>542</v>
      </c>
      <c r="C254" s="4">
        <v>0.117943548387097</v>
      </c>
      <c r="D254" s="4">
        <f t="shared" si="16"/>
        <v>17.817540322580641</v>
      </c>
      <c r="E254" s="4">
        <f t="shared" si="17"/>
        <v>15.122994652406414</v>
      </c>
      <c r="F254" s="2">
        <f t="shared" si="18"/>
        <v>9.9821746880570661E-2</v>
      </c>
      <c r="G254" s="10">
        <f t="shared" si="19"/>
        <v>-2.3043692147875445</v>
      </c>
    </row>
    <row r="255" spans="1:7">
      <c r="A255" s="2">
        <f t="shared" si="15"/>
        <v>9.0833333333333339</v>
      </c>
      <c r="B255">
        <v>545</v>
      </c>
      <c r="C255" s="4">
        <v>0.115927419354839</v>
      </c>
      <c r="D255" s="4">
        <f t="shared" si="16"/>
        <v>17.858266129032252</v>
      </c>
      <c r="E255" s="4">
        <f t="shared" si="17"/>
        <v>15.152323817050616</v>
      </c>
      <c r="F255" s="2">
        <f t="shared" si="18"/>
        <v>9.8075963270796679E-2</v>
      </c>
      <c r="G255" s="10">
        <f t="shared" si="19"/>
        <v>-2.3220129651575765</v>
      </c>
    </row>
    <row r="256" spans="1:7">
      <c r="A256" s="2">
        <f t="shared" si="15"/>
        <v>9.1333333333333329</v>
      </c>
      <c r="B256">
        <v>548</v>
      </c>
      <c r="C256" s="4">
        <v>0.11491935483871001</v>
      </c>
      <c r="D256" s="4">
        <f t="shared" si="16"/>
        <v>17.878629032258058</v>
      </c>
      <c r="E256" s="4">
        <f t="shared" si="17"/>
        <v>15.166980799688028</v>
      </c>
      <c r="F256" s="2">
        <f t="shared" si="18"/>
        <v>9.7203523828093594E-2</v>
      </c>
      <c r="G256" s="10">
        <f t="shared" si="19"/>
        <v>-2.3309483147974328</v>
      </c>
    </row>
    <row r="257" spans="1:7">
      <c r="A257" s="2">
        <f t="shared" si="15"/>
        <v>9.1999999999999993</v>
      </c>
      <c r="B257">
        <v>552</v>
      </c>
      <c r="C257" s="4">
        <v>0.112903225806452</v>
      </c>
      <c r="D257" s="4">
        <f t="shared" si="16"/>
        <v>17.919354838709669</v>
      </c>
      <c r="E257" s="4">
        <f t="shared" si="17"/>
        <v>15.196279578716995</v>
      </c>
      <c r="F257" s="2">
        <f t="shared" si="18"/>
        <v>9.5459548885893197E-2</v>
      </c>
      <c r="G257" s="10">
        <f t="shared" si="19"/>
        <v>-2.3490526931028226</v>
      </c>
    </row>
    <row r="258" spans="1:7">
      <c r="A258" s="2">
        <f t="shared" si="15"/>
        <v>9.2333333333333325</v>
      </c>
      <c r="B258">
        <v>554</v>
      </c>
      <c r="C258" s="4">
        <v>0.11139112903225799</v>
      </c>
      <c r="D258" s="4">
        <f t="shared" si="16"/>
        <v>17.949899193548386</v>
      </c>
      <c r="E258" s="4">
        <f t="shared" si="17"/>
        <v>15.218240385346771</v>
      </c>
      <c r="F258" s="2">
        <f t="shared" si="18"/>
        <v>9.4152358015073184E-2</v>
      </c>
      <c r="G258" s="10">
        <f t="shared" si="19"/>
        <v>-2.3628409788917737</v>
      </c>
    </row>
    <row r="259" spans="1:7">
      <c r="A259" s="2">
        <f t="shared" ref="A259:A302" si="20">B259/60</f>
        <v>9.3000000000000007</v>
      </c>
      <c r="B259">
        <v>558</v>
      </c>
      <c r="C259" s="4">
        <v>0.109879032258065</v>
      </c>
      <c r="D259" s="4">
        <f t="shared" ref="D259:D302" si="21">20.2-20.2*C259</f>
        <v>17.980443548387086</v>
      </c>
      <c r="E259" s="4">
        <f t="shared" ref="E259:E302" si="22">D259/(100+D259)*100</f>
        <v>15.240189820961984</v>
      </c>
      <c r="F259" s="2">
        <f t="shared" ref="F259:F302" si="23">(16.8-E259)/16.8</f>
        <v>9.2845843990358154E-2</v>
      </c>
      <c r="G259" s="10">
        <f t="shared" ref="G259:G302" si="24">LN(F259)</f>
        <v>-2.3768147526552275</v>
      </c>
    </row>
    <row r="260" spans="1:7">
      <c r="A260" s="2">
        <f t="shared" si="20"/>
        <v>9.3166666666666664</v>
      </c>
      <c r="B260">
        <v>559</v>
      </c>
      <c r="C260" s="4">
        <v>0.101310483870968</v>
      </c>
      <c r="D260" s="4">
        <f t="shared" si="21"/>
        <v>18.153528225806447</v>
      </c>
      <c r="E260" s="4">
        <f t="shared" si="22"/>
        <v>15.364355595977417</v>
      </c>
      <c r="F260" s="2">
        <f t="shared" si="23"/>
        <v>8.5455024048963338E-2</v>
      </c>
      <c r="G260" s="10">
        <f t="shared" si="24"/>
        <v>-2.459765075959166</v>
      </c>
    </row>
    <row r="261" spans="1:7">
      <c r="A261" s="2">
        <f t="shared" si="20"/>
        <v>9.4</v>
      </c>
      <c r="B261">
        <v>564</v>
      </c>
      <c r="C261" s="4">
        <v>9.9294354838709603E-2</v>
      </c>
      <c r="D261" s="4">
        <f t="shared" si="21"/>
        <v>18.194254032258065</v>
      </c>
      <c r="E261" s="4">
        <f t="shared" si="22"/>
        <v>15.393518222376878</v>
      </c>
      <c r="F261" s="2">
        <f t="shared" si="23"/>
        <v>8.3719153429947776E-2</v>
      </c>
      <c r="G261" s="10">
        <f t="shared" si="24"/>
        <v>-2.4802874933767756</v>
      </c>
    </row>
    <row r="262" spans="1:7">
      <c r="A262" s="2">
        <f t="shared" si="20"/>
        <v>9.5</v>
      </c>
      <c r="B262">
        <v>570</v>
      </c>
      <c r="C262" s="4">
        <v>9.7278225806451596E-2</v>
      </c>
      <c r="D262" s="4">
        <f t="shared" si="21"/>
        <v>18.234979838709677</v>
      </c>
      <c r="E262" s="4">
        <f t="shared" si="22"/>
        <v>15.422660758757633</v>
      </c>
      <c r="F262" s="2">
        <f t="shared" si="23"/>
        <v>8.1984478645379014E-2</v>
      </c>
      <c r="G262" s="10">
        <f t="shared" si="24"/>
        <v>-2.5012253344469659</v>
      </c>
    </row>
    <row r="263" spans="1:7">
      <c r="A263" s="2">
        <f t="shared" si="20"/>
        <v>9.6</v>
      </c>
      <c r="B263">
        <v>576</v>
      </c>
      <c r="C263" s="4">
        <v>9.5262096774193603E-2</v>
      </c>
      <c r="D263" s="4">
        <f t="shared" si="21"/>
        <v>18.275705645161288</v>
      </c>
      <c r="E263" s="4">
        <f t="shared" si="22"/>
        <v>15.451783225872436</v>
      </c>
      <c r="F263" s="2">
        <f t="shared" si="23"/>
        <v>8.0250998459974077E-2</v>
      </c>
      <c r="G263" s="10">
        <f t="shared" si="24"/>
        <v>-2.5225960751805752</v>
      </c>
    </row>
    <row r="264" spans="1:7">
      <c r="A264" s="2">
        <f t="shared" si="20"/>
        <v>9.6666666666666661</v>
      </c>
      <c r="B264">
        <v>580</v>
      </c>
      <c r="C264" s="4">
        <v>9.4254032258064599E-2</v>
      </c>
      <c r="D264" s="4">
        <f t="shared" si="21"/>
        <v>18.296068548387094</v>
      </c>
      <c r="E264" s="4">
        <f t="shared" si="22"/>
        <v>15.466336939932523</v>
      </c>
      <c r="F264" s="2">
        <f t="shared" si="23"/>
        <v>7.9384705956397475E-2</v>
      </c>
      <c r="G264" s="10">
        <f t="shared" si="24"/>
        <v>-2.5334495494792049</v>
      </c>
    </row>
    <row r="265" spans="1:7">
      <c r="A265" s="2">
        <f t="shared" si="20"/>
        <v>9.7166666666666668</v>
      </c>
      <c r="B265">
        <v>583</v>
      </c>
      <c r="C265" s="4">
        <v>9.2741935483870996E-2</v>
      </c>
      <c r="D265" s="4">
        <f t="shared" si="21"/>
        <v>18.326612903225804</v>
      </c>
      <c r="E265" s="4">
        <f t="shared" si="22"/>
        <v>15.488158118929968</v>
      </c>
      <c r="F265" s="2">
        <f t="shared" si="23"/>
        <v>7.8085826254168586E-2</v>
      </c>
      <c r="G265" s="10">
        <f t="shared" si="24"/>
        <v>-2.5499467206272404</v>
      </c>
    </row>
    <row r="266" spans="1:7">
      <c r="A266" s="2">
        <f t="shared" si="20"/>
        <v>9.8166666666666664</v>
      </c>
      <c r="B266">
        <v>589</v>
      </c>
      <c r="C266" s="4">
        <v>9.0725806451612906E-2</v>
      </c>
      <c r="D266" s="4">
        <f t="shared" si="21"/>
        <v>18.367338709677419</v>
      </c>
      <c r="E266" s="4">
        <f t="shared" si="22"/>
        <v>15.517235505925717</v>
      </c>
      <c r="F266" s="2">
        <f t="shared" si="23"/>
        <v>7.6355029409183567E-2</v>
      </c>
      <c r="G266" s="10">
        <f t="shared" si="24"/>
        <v>-2.5723613764132454</v>
      </c>
    </row>
    <row r="267" spans="1:7">
      <c r="A267" s="2">
        <f t="shared" si="20"/>
        <v>9.8666666666666671</v>
      </c>
      <c r="B267">
        <v>592</v>
      </c>
      <c r="C267" s="4">
        <v>8.9213709677419303E-2</v>
      </c>
      <c r="D267" s="4">
        <f t="shared" si="21"/>
        <v>18.39788306451613</v>
      </c>
      <c r="E267" s="4">
        <f t="shared" si="22"/>
        <v>15.539030418720367</v>
      </c>
      <c r="F267" s="2">
        <f t="shared" si="23"/>
        <v>7.5057713171406762E-2</v>
      </c>
      <c r="G267" s="10">
        <f t="shared" si="24"/>
        <v>-2.589497952413951</v>
      </c>
    </row>
    <row r="268" spans="1:7">
      <c r="A268" s="2">
        <f t="shared" si="20"/>
        <v>9.9166666666666661</v>
      </c>
      <c r="B268">
        <v>595</v>
      </c>
      <c r="C268" s="4">
        <v>8.1653225806451707E-2</v>
      </c>
      <c r="D268" s="4">
        <f t="shared" si="21"/>
        <v>18.550604838709674</v>
      </c>
      <c r="E268" s="4">
        <f t="shared" si="22"/>
        <v>15.647836520065098</v>
      </c>
      <c r="F268" s="2">
        <f t="shared" si="23"/>
        <v>6.8581159519934654E-2</v>
      </c>
      <c r="G268" s="10">
        <f t="shared" si="24"/>
        <v>-2.6797374245380241</v>
      </c>
    </row>
    <row r="269" spans="1:7">
      <c r="A269" s="2">
        <f t="shared" si="20"/>
        <v>9.9666666666666668</v>
      </c>
      <c r="B269">
        <v>598</v>
      </c>
      <c r="C269" s="4">
        <v>7.9637096774193505E-2</v>
      </c>
      <c r="D269" s="4">
        <f t="shared" si="21"/>
        <v>18.591330645161289</v>
      </c>
      <c r="E269" s="4">
        <f t="shared" si="22"/>
        <v>15.676804150877317</v>
      </c>
      <c r="F269" s="2">
        <f t="shared" si="23"/>
        <v>6.6856895781112147E-2</v>
      </c>
      <c r="G269" s="10">
        <f t="shared" si="24"/>
        <v>-2.7052008277082882</v>
      </c>
    </row>
    <row r="270" spans="1:7">
      <c r="A270" s="2">
        <f t="shared" si="20"/>
        <v>10.116666666666667</v>
      </c>
      <c r="B270">
        <v>607</v>
      </c>
      <c r="C270" s="4">
        <v>7.7620967741935401E-2</v>
      </c>
      <c r="D270" s="4">
        <f t="shared" si="21"/>
        <v>18.632056451612904</v>
      </c>
      <c r="E270" s="4">
        <f t="shared" si="22"/>
        <v>15.705751892796751</v>
      </c>
      <c r="F270" s="2">
        <f t="shared" si="23"/>
        <v>6.5133815904955317E-2</v>
      </c>
      <c r="G270" s="10">
        <f t="shared" si="24"/>
        <v>-2.7313114190881205</v>
      </c>
    </row>
    <row r="271" spans="1:7">
      <c r="A271" s="2">
        <f t="shared" si="20"/>
        <v>10.25</v>
      </c>
      <c r="B271">
        <v>615</v>
      </c>
      <c r="C271" s="4">
        <v>7.5100806451612795E-2</v>
      </c>
      <c r="D271" s="4">
        <f t="shared" si="21"/>
        <v>18.68296370967742</v>
      </c>
      <c r="E271" s="4">
        <f t="shared" si="22"/>
        <v>15.741908632632173</v>
      </c>
      <c r="F271" s="2">
        <f t="shared" si="23"/>
        <v>6.2981629009989742E-2</v>
      </c>
      <c r="G271" s="10">
        <f t="shared" si="24"/>
        <v>-2.7649121981310669</v>
      </c>
    </row>
    <row r="272" spans="1:7">
      <c r="A272" s="2">
        <f t="shared" si="20"/>
        <v>10.3</v>
      </c>
      <c r="B272">
        <v>618</v>
      </c>
      <c r="C272" s="4">
        <v>7.4596774193548404E-2</v>
      </c>
      <c r="D272" s="4">
        <f t="shared" si="21"/>
        <v>18.693145161290321</v>
      </c>
      <c r="E272" s="4">
        <f t="shared" si="22"/>
        <v>15.74913625878604</v>
      </c>
      <c r="F272" s="2">
        <f t="shared" si="23"/>
        <v>6.2551413167497669E-2</v>
      </c>
      <c r="G272" s="10">
        <f t="shared" si="24"/>
        <v>-2.7717664497185481</v>
      </c>
    </row>
    <row r="273" spans="1:7">
      <c r="A273" s="2">
        <f t="shared" si="20"/>
        <v>10.333333333333334</v>
      </c>
      <c r="B273">
        <v>620</v>
      </c>
      <c r="C273" s="4">
        <v>7.3084677419354802E-2</v>
      </c>
      <c r="D273" s="4">
        <f t="shared" si="21"/>
        <v>18.723689516129031</v>
      </c>
      <c r="E273" s="4">
        <f t="shared" si="22"/>
        <v>15.770811699366327</v>
      </c>
      <c r="F273" s="2">
        <f t="shared" si="23"/>
        <v>6.126120837105202E-2</v>
      </c>
      <c r="G273" s="10">
        <f t="shared" si="24"/>
        <v>-2.7926084524855321</v>
      </c>
    </row>
    <row r="274" spans="1:7">
      <c r="A274" s="2">
        <f t="shared" si="20"/>
        <v>10.416666666666666</v>
      </c>
      <c r="B274">
        <v>625</v>
      </c>
      <c r="C274" s="4">
        <v>7.1068548387096794E-2</v>
      </c>
      <c r="D274" s="4">
        <f t="shared" si="21"/>
        <v>18.764415322580643</v>
      </c>
      <c r="E274" s="4">
        <f t="shared" si="22"/>
        <v>15.799694943652847</v>
      </c>
      <c r="F274" s="2">
        <f t="shared" si="23"/>
        <v>5.9541967639711521E-2</v>
      </c>
      <c r="G274" s="10">
        <f t="shared" si="24"/>
        <v>-2.8210738765822865</v>
      </c>
    </row>
    <row r="275" spans="1:7">
      <c r="A275" s="2">
        <f t="shared" si="20"/>
        <v>10.516666666666667</v>
      </c>
      <c r="B275">
        <v>631</v>
      </c>
      <c r="C275" s="4">
        <v>6.9556451612903206E-2</v>
      </c>
      <c r="D275" s="4">
        <f t="shared" si="21"/>
        <v>18.794959677419353</v>
      </c>
      <c r="E275" s="4">
        <f t="shared" si="22"/>
        <v>15.821344380650448</v>
      </c>
      <c r="F275" s="2">
        <f t="shared" si="23"/>
        <v>5.8253310675568618E-2</v>
      </c>
      <c r="G275" s="10">
        <f t="shared" si="24"/>
        <v>-2.8429543525193313</v>
      </c>
    </row>
    <row r="276" spans="1:7">
      <c r="A276" s="2">
        <f t="shared" si="20"/>
        <v>10.566666666666666</v>
      </c>
      <c r="B276">
        <v>634</v>
      </c>
      <c r="C276" s="4">
        <v>6.3004032258064502E-2</v>
      </c>
      <c r="D276" s="4">
        <f t="shared" si="21"/>
        <v>18.927318548387095</v>
      </c>
      <c r="E276" s="4">
        <f t="shared" si="22"/>
        <v>15.915030103605906</v>
      </c>
      <c r="F276" s="2">
        <f t="shared" si="23"/>
        <v>5.2676779547267551E-2</v>
      </c>
      <c r="G276" s="10">
        <f t="shared" si="24"/>
        <v>-2.9435805363358609</v>
      </c>
    </row>
    <row r="277" spans="1:7">
      <c r="A277" s="2">
        <f t="shared" si="20"/>
        <v>10.633333333333333</v>
      </c>
      <c r="B277">
        <v>638</v>
      </c>
      <c r="C277" s="4">
        <v>6.1995967741935498E-2</v>
      </c>
      <c r="D277" s="4">
        <f t="shared" si="21"/>
        <v>18.947681451612901</v>
      </c>
      <c r="E277" s="4">
        <f t="shared" si="22"/>
        <v>15.929424786073435</v>
      </c>
      <c r="F277" s="2">
        <f t="shared" si="23"/>
        <v>5.1819953209914636E-2</v>
      </c>
      <c r="G277" s="10">
        <f t="shared" si="24"/>
        <v>-2.9599800067834585</v>
      </c>
    </row>
    <row r="278" spans="1:7">
      <c r="A278" s="2">
        <f t="shared" si="20"/>
        <v>10.733333333333333</v>
      </c>
      <c r="B278">
        <v>644</v>
      </c>
      <c r="C278" s="4">
        <v>5.9979838709677498E-2</v>
      </c>
      <c r="D278" s="4">
        <f t="shared" si="21"/>
        <v>18.988407258064512</v>
      </c>
      <c r="E278" s="4">
        <f t="shared" si="22"/>
        <v>15.958199370533688</v>
      </c>
      <c r="F278" s="2">
        <f t="shared" si="23"/>
        <v>5.0107180325375769E-2</v>
      </c>
      <c r="G278" s="10">
        <f t="shared" si="24"/>
        <v>-2.9935909612928491</v>
      </c>
    </row>
    <row r="279" spans="1:7">
      <c r="A279" s="2">
        <f t="shared" si="20"/>
        <v>10.933333333333334</v>
      </c>
      <c r="B279">
        <v>656</v>
      </c>
      <c r="C279" s="4">
        <v>5.69556451612903E-2</v>
      </c>
      <c r="D279" s="4">
        <f t="shared" si="21"/>
        <v>19.049495967741937</v>
      </c>
      <c r="E279" s="4">
        <f t="shared" si="22"/>
        <v>16.00132433395909</v>
      </c>
      <c r="F279" s="2">
        <f t="shared" si="23"/>
        <v>4.7540218216720873E-2</v>
      </c>
      <c r="G279" s="10">
        <f t="shared" si="24"/>
        <v>-3.046179226889802</v>
      </c>
    </row>
    <row r="280" spans="1:7">
      <c r="A280" s="2">
        <f t="shared" si="20"/>
        <v>11.033333333333333</v>
      </c>
      <c r="B280">
        <v>662</v>
      </c>
      <c r="C280" s="4">
        <v>5.4939516129032299E-2</v>
      </c>
      <c r="D280" s="4">
        <f t="shared" si="21"/>
        <v>19.090221774193548</v>
      </c>
      <c r="E280" s="4">
        <f t="shared" si="22"/>
        <v>16.030049730187283</v>
      </c>
      <c r="F280" s="2">
        <f t="shared" si="23"/>
        <v>4.5830373203137952E-2</v>
      </c>
      <c r="G280" s="10">
        <f t="shared" si="24"/>
        <v>-3.0828082372881078</v>
      </c>
    </row>
    <row r="281" spans="1:7">
      <c r="A281" s="2">
        <f t="shared" si="20"/>
        <v>11.2</v>
      </c>
      <c r="B281">
        <v>672</v>
      </c>
      <c r="C281" s="4">
        <v>5.2419354838709603E-2</v>
      </c>
      <c r="D281" s="4">
        <f t="shared" si="21"/>
        <v>19.141129032258064</v>
      </c>
      <c r="E281" s="4">
        <f t="shared" si="22"/>
        <v>16.065928859105831</v>
      </c>
      <c r="F281" s="2">
        <f t="shared" si="23"/>
        <v>4.3694710767510081E-2</v>
      </c>
      <c r="G281" s="10">
        <f t="shared" si="24"/>
        <v>-3.1305282192743467</v>
      </c>
    </row>
    <row r="282" spans="1:7">
      <c r="A282" s="2">
        <f t="shared" si="20"/>
        <v>11.283333333333333</v>
      </c>
      <c r="B282">
        <v>677</v>
      </c>
      <c r="C282" s="4">
        <v>5.0403225806451603E-2</v>
      </c>
      <c r="D282" s="4">
        <f t="shared" si="21"/>
        <v>19.181854838709675</v>
      </c>
      <c r="E282" s="4">
        <f t="shared" si="22"/>
        <v>16.094610093683073</v>
      </c>
      <c r="F282" s="2">
        <f t="shared" si="23"/>
        <v>4.1987494423626641E-2</v>
      </c>
      <c r="G282" s="10">
        <f t="shared" si="24"/>
        <v>-3.1703834568540561</v>
      </c>
    </row>
    <row r="283" spans="1:7">
      <c r="A283" s="2">
        <f t="shared" si="20"/>
        <v>11.416666666666666</v>
      </c>
      <c r="B283">
        <v>685</v>
      </c>
      <c r="C283" s="4">
        <v>4.7883064516128997E-2</v>
      </c>
      <c r="D283" s="4">
        <f t="shared" si="21"/>
        <v>19.232762096774195</v>
      </c>
      <c r="E283" s="4">
        <f t="shared" si="22"/>
        <v>16.130434084185769</v>
      </c>
      <c r="F283" s="2">
        <f t="shared" si="23"/>
        <v>3.9855114036561425E-2</v>
      </c>
      <c r="G283" s="10">
        <f t="shared" si="24"/>
        <v>-3.2225045498201461</v>
      </c>
    </row>
    <row r="284" spans="1:7">
      <c r="A284" s="2">
        <f t="shared" si="20"/>
        <v>11.5</v>
      </c>
      <c r="B284">
        <v>690</v>
      </c>
      <c r="C284" s="4">
        <v>4.6370967741935401E-2</v>
      </c>
      <c r="D284" s="4">
        <f t="shared" si="21"/>
        <v>19.263306451612905</v>
      </c>
      <c r="E284" s="4">
        <f t="shared" si="22"/>
        <v>16.151913798757832</v>
      </c>
      <c r="F284" s="2">
        <f t="shared" si="23"/>
        <v>3.8576559597748146E-2</v>
      </c>
      <c r="G284" s="10">
        <f t="shared" si="24"/>
        <v>-3.2551104512780449</v>
      </c>
    </row>
    <row r="285" spans="1:7">
      <c r="A285" s="2">
        <f t="shared" si="20"/>
        <v>11.633333333333333</v>
      </c>
      <c r="B285">
        <v>698</v>
      </c>
      <c r="C285" s="4">
        <v>4.4354838709677401E-2</v>
      </c>
      <c r="D285" s="4">
        <f t="shared" si="21"/>
        <v>19.304032258064517</v>
      </c>
      <c r="E285" s="4">
        <f t="shared" si="22"/>
        <v>16.180536309374936</v>
      </c>
      <c r="F285" s="2">
        <f t="shared" si="23"/>
        <v>3.6872838727682399E-2</v>
      </c>
      <c r="G285" s="10">
        <f t="shared" si="24"/>
        <v>-3.3002800768145462</v>
      </c>
    </row>
    <row r="286" spans="1:7">
      <c r="A286" s="2">
        <f t="shared" si="20"/>
        <v>11.733333333333333</v>
      </c>
      <c r="B286">
        <v>704</v>
      </c>
      <c r="C286" s="4">
        <v>4.2338709677419303E-2</v>
      </c>
      <c r="D286" s="4">
        <f t="shared" si="21"/>
        <v>19.344758064516128</v>
      </c>
      <c r="E286" s="4">
        <f t="shared" si="22"/>
        <v>16.209139285412618</v>
      </c>
      <c r="F286" s="2">
        <f t="shared" si="23"/>
        <v>3.5170280630201327E-2</v>
      </c>
      <c r="G286" s="10">
        <f t="shared" si="24"/>
        <v>-3.3475538532786819</v>
      </c>
    </row>
    <row r="287" spans="1:7">
      <c r="A287" s="2">
        <f t="shared" si="20"/>
        <v>11.866666666666667</v>
      </c>
      <c r="B287">
        <v>712</v>
      </c>
      <c r="C287" s="4">
        <v>4.0322580645161303E-2</v>
      </c>
      <c r="D287" s="4">
        <f t="shared" si="21"/>
        <v>19.38548387096774</v>
      </c>
      <c r="E287" s="4">
        <f t="shared" si="22"/>
        <v>16.237722746862289</v>
      </c>
      <c r="F287" s="2">
        <f t="shared" si="23"/>
        <v>3.3468884115339978E-2</v>
      </c>
      <c r="G287" s="10">
        <f t="shared" si="24"/>
        <v>-3.3971391041611172</v>
      </c>
    </row>
    <row r="288" spans="1:7">
      <c r="A288" s="2">
        <f t="shared" si="20"/>
        <v>12.083333333333334</v>
      </c>
      <c r="B288">
        <v>725</v>
      </c>
      <c r="C288" s="4">
        <v>3.7802419354838697E-2</v>
      </c>
      <c r="D288" s="4">
        <f t="shared" si="21"/>
        <v>19.436391129032259</v>
      </c>
      <c r="E288" s="4">
        <f t="shared" si="22"/>
        <v>16.273424661696527</v>
      </c>
      <c r="F288" s="2">
        <f t="shared" si="23"/>
        <v>3.1343770137111517E-2</v>
      </c>
      <c r="G288" s="10">
        <f t="shared" si="24"/>
        <v>-3.4627397513599463</v>
      </c>
    </row>
    <row r="289" spans="1:7">
      <c r="A289" s="2">
        <f t="shared" si="20"/>
        <v>12.216666666666667</v>
      </c>
      <c r="B289">
        <v>733</v>
      </c>
      <c r="C289" s="4">
        <v>3.47782258064517E-2</v>
      </c>
      <c r="D289" s="4">
        <f t="shared" si="21"/>
        <v>19.497479838709676</v>
      </c>
      <c r="E289" s="4">
        <f t="shared" si="22"/>
        <v>16.316226806645773</v>
      </c>
      <c r="F289" s="2">
        <f t="shared" si="23"/>
        <v>2.8796023413942141E-2</v>
      </c>
      <c r="G289" s="10">
        <f t="shared" si="24"/>
        <v>-3.5475179772783787</v>
      </c>
    </row>
    <row r="290" spans="1:7">
      <c r="A290" s="2">
        <f t="shared" si="20"/>
        <v>12.4</v>
      </c>
      <c r="B290">
        <v>744</v>
      </c>
      <c r="C290" s="4">
        <v>3.2762096774193498E-2</v>
      </c>
      <c r="D290" s="4">
        <f t="shared" si="21"/>
        <v>19.538205645161291</v>
      </c>
      <c r="E290" s="4">
        <f t="shared" si="22"/>
        <v>16.344737265973979</v>
      </c>
      <c r="F290" s="2">
        <f t="shared" si="23"/>
        <v>2.7098972263453664E-2</v>
      </c>
      <c r="G290" s="10">
        <f t="shared" si="24"/>
        <v>-3.6082594756734081</v>
      </c>
    </row>
    <row r="291" spans="1:7">
      <c r="A291" s="2">
        <f t="shared" si="20"/>
        <v>12.533333333333333</v>
      </c>
      <c r="B291">
        <v>752</v>
      </c>
      <c r="C291" s="4">
        <v>3.0745967741935502E-2</v>
      </c>
      <c r="D291" s="4">
        <f t="shared" si="21"/>
        <v>19.578931451612902</v>
      </c>
      <c r="E291" s="4">
        <f t="shared" si="22"/>
        <v>16.373228305301783</v>
      </c>
      <c r="F291" s="2">
        <f t="shared" si="23"/>
        <v>2.5403077065370094E-2</v>
      </c>
      <c r="G291" s="10">
        <f t="shared" si="24"/>
        <v>-3.6728849679891158</v>
      </c>
    </row>
    <row r="292" spans="1:7">
      <c r="A292" s="2">
        <f t="shared" si="20"/>
        <v>12.666666666666666</v>
      </c>
      <c r="B292">
        <v>760</v>
      </c>
      <c r="C292" s="4">
        <v>2.8729838709677401E-2</v>
      </c>
      <c r="D292" s="4">
        <f t="shared" si="21"/>
        <v>19.619657258064517</v>
      </c>
      <c r="E292" s="4">
        <f t="shared" si="22"/>
        <v>16.401699944464436</v>
      </c>
      <c r="F292" s="2">
        <f t="shared" si="23"/>
        <v>2.3708336639021693E-2</v>
      </c>
      <c r="G292" s="10">
        <f t="shared" si="24"/>
        <v>-3.7419285357722667</v>
      </c>
    </row>
    <row r="293" spans="1:7">
      <c r="A293" s="2">
        <f t="shared" si="20"/>
        <v>12.816666666666666</v>
      </c>
      <c r="B293">
        <v>769</v>
      </c>
      <c r="C293" s="4">
        <v>2.6713709677419401E-2</v>
      </c>
      <c r="D293" s="4">
        <f t="shared" si="21"/>
        <v>19.660383064516129</v>
      </c>
      <c r="E293" s="4">
        <f t="shared" si="22"/>
        <v>16.430152203270175</v>
      </c>
      <c r="F293" s="2">
        <f t="shared" si="23"/>
        <v>2.2014749805346741E-2</v>
      </c>
      <c r="G293" s="10">
        <f t="shared" si="24"/>
        <v>-3.8160426045745548</v>
      </c>
    </row>
    <row r="294" spans="1:7">
      <c r="A294" s="2">
        <f t="shared" si="20"/>
        <v>13.116666666666667</v>
      </c>
      <c r="B294">
        <v>787</v>
      </c>
      <c r="C294" s="4">
        <v>2.4697580645161199E-2</v>
      </c>
      <c r="D294" s="4">
        <f t="shared" si="21"/>
        <v>19.701108870967744</v>
      </c>
      <c r="E294" s="4">
        <f t="shared" si="22"/>
        <v>16.458585101500294</v>
      </c>
      <c r="F294" s="2">
        <f t="shared" si="23"/>
        <v>2.0322315386887318E-2</v>
      </c>
      <c r="G294" s="10">
        <f t="shared" si="24"/>
        <v>-3.896035716558147</v>
      </c>
    </row>
    <row r="295" spans="1:7">
      <c r="A295" s="2">
        <f t="shared" si="20"/>
        <v>13.2</v>
      </c>
      <c r="B295">
        <v>792</v>
      </c>
      <c r="C295" s="4">
        <v>2.3185483870967801E-2</v>
      </c>
      <c r="D295" s="4">
        <f t="shared" si="21"/>
        <v>19.731653225806451</v>
      </c>
      <c r="E295" s="4">
        <f t="shared" si="22"/>
        <v>16.479897081679628</v>
      </c>
      <c r="F295" s="2">
        <f t="shared" si="23"/>
        <v>1.9053745138117438E-2</v>
      </c>
      <c r="G295" s="10">
        <f t="shared" si="24"/>
        <v>-3.9604916015549581</v>
      </c>
    </row>
    <row r="296" spans="1:7">
      <c r="A296" s="2">
        <f t="shared" si="20"/>
        <v>13.333333333333334</v>
      </c>
      <c r="B296">
        <v>800</v>
      </c>
      <c r="C296" s="4">
        <v>2.1673387096774199E-2</v>
      </c>
      <c r="D296" s="4">
        <f t="shared" si="21"/>
        <v>19.762197580645161</v>
      </c>
      <c r="E296" s="4">
        <f t="shared" si="22"/>
        <v>16.501198190971522</v>
      </c>
      <c r="F296" s="2">
        <f t="shared" si="23"/>
        <v>1.7785821965980889E-2</v>
      </c>
      <c r="G296" s="10">
        <f t="shared" si="24"/>
        <v>-4.0293536578388371</v>
      </c>
    </row>
    <row r="297" spans="1:7">
      <c r="A297" s="2">
        <f t="shared" si="20"/>
        <v>13.7</v>
      </c>
      <c r="B297">
        <v>822</v>
      </c>
      <c r="C297" s="4">
        <v>1.8145161290322599E-2</v>
      </c>
      <c r="D297" s="4">
        <f t="shared" si="21"/>
        <v>19.833467741935483</v>
      </c>
      <c r="E297" s="4">
        <f t="shared" si="22"/>
        <v>16.550858550340358</v>
      </c>
      <c r="F297" s="2">
        <f t="shared" si="23"/>
        <v>1.482984819402635E-2</v>
      </c>
      <c r="G297" s="10">
        <f t="shared" si="24"/>
        <v>-4.2111133592955889</v>
      </c>
    </row>
    <row r="298" spans="1:7">
      <c r="A298" s="2">
        <f t="shared" si="20"/>
        <v>14.133333333333333</v>
      </c>
      <c r="B298">
        <v>848</v>
      </c>
      <c r="C298" s="4">
        <v>1.6129032258064498E-2</v>
      </c>
      <c r="D298" s="4">
        <f t="shared" si="21"/>
        <v>19.874193548387098</v>
      </c>
      <c r="E298" s="4">
        <f t="shared" si="22"/>
        <v>16.579209386184441</v>
      </c>
      <c r="F298" s="2">
        <f t="shared" si="23"/>
        <v>1.314229844140234E-2</v>
      </c>
      <c r="G298" s="10">
        <f t="shared" si="24"/>
        <v>-4.3319193617852818</v>
      </c>
    </row>
    <row r="299" spans="1:7">
      <c r="A299" s="2">
        <f t="shared" si="20"/>
        <v>14.516666666666667</v>
      </c>
      <c r="B299">
        <v>871</v>
      </c>
      <c r="C299" s="4">
        <v>1.3608870967741901E-2</v>
      </c>
      <c r="D299" s="4">
        <f t="shared" si="21"/>
        <v>19.925100806451614</v>
      </c>
      <c r="E299" s="4">
        <f t="shared" si="22"/>
        <v>16.6146208529013</v>
      </c>
      <c r="F299" s="2">
        <f t="shared" si="23"/>
        <v>1.1034473041589317E-2</v>
      </c>
      <c r="G299" s="10">
        <f t="shared" si="24"/>
        <v>-4.5067309937811943</v>
      </c>
    </row>
    <row r="300" spans="1:7">
      <c r="A300" s="2">
        <f t="shared" si="20"/>
        <v>14.983333333333333</v>
      </c>
      <c r="B300">
        <v>899</v>
      </c>
      <c r="C300" s="4">
        <v>1.05846774193549E-2</v>
      </c>
      <c r="D300" s="4">
        <f t="shared" si="21"/>
        <v>19.986189516129031</v>
      </c>
      <c r="E300" s="4">
        <f t="shared" si="22"/>
        <v>16.657074948981862</v>
      </c>
      <c r="F300" s="2">
        <f t="shared" si="23"/>
        <v>8.5074435129844656E-3</v>
      </c>
      <c r="G300" s="10">
        <f t="shared" si="24"/>
        <v>-4.766813791283961</v>
      </c>
    </row>
    <row r="301" spans="1:7">
      <c r="A301" s="2">
        <f t="shared" si="20"/>
        <v>15.55</v>
      </c>
      <c r="B301">
        <v>933</v>
      </c>
      <c r="C301" s="4">
        <v>8.5685483870966798E-3</v>
      </c>
      <c r="D301" s="4">
        <f t="shared" si="21"/>
        <v>20.026915322580646</v>
      </c>
      <c r="E301" s="4">
        <f t="shared" si="22"/>
        <v>16.685353671513532</v>
      </c>
      <c r="F301" s="2">
        <f t="shared" si="23"/>
        <v>6.8241862194326616E-3</v>
      </c>
      <c r="G301" s="10">
        <f t="shared" si="24"/>
        <v>-4.9872821802681626</v>
      </c>
    </row>
    <row r="302" spans="1:7">
      <c r="A302" s="2">
        <f t="shared" si="20"/>
        <v>15.766666666666667</v>
      </c>
      <c r="B302">
        <v>946</v>
      </c>
      <c r="C302" s="4">
        <v>7.0564516129032499E-3</v>
      </c>
      <c r="D302" s="4">
        <f t="shared" si="21"/>
        <v>20.057459677419352</v>
      </c>
      <c r="E302" s="4">
        <f t="shared" si="22"/>
        <v>16.706550123008974</v>
      </c>
      <c r="F302" s="2">
        <f t="shared" si="23"/>
        <v>5.5624926780373229E-3</v>
      </c>
      <c r="G302" s="10">
        <f t="shared" si="24"/>
        <v>-5.1917089477985421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workbookViewId="0">
      <selection sqref="A1:XFD1048576"/>
    </sheetView>
  </sheetViews>
  <sheetFormatPr defaultRowHeight="15"/>
  <cols>
    <col min="1" max="1" width="23.85546875" bestFit="1" customWidth="1"/>
    <col min="3" max="3" width="21.5703125" style="2" bestFit="1" customWidth="1"/>
    <col min="4" max="4" width="29.42578125" bestFit="1" customWidth="1"/>
    <col min="5" max="5" width="23.85546875" bestFit="1" customWidth="1"/>
    <col min="6" max="6" width="21.5703125" style="2" bestFit="1" customWidth="1"/>
    <col min="7" max="7" width="23.5703125" customWidth="1"/>
  </cols>
  <sheetData>
    <row r="1" spans="1:7">
      <c r="A1" t="s">
        <v>4</v>
      </c>
      <c r="B1" t="s">
        <v>15</v>
      </c>
      <c r="C1" s="2" t="s">
        <v>6</v>
      </c>
      <c r="D1" t="s">
        <v>17</v>
      </c>
      <c r="E1" t="s">
        <v>18</v>
      </c>
      <c r="F1" s="2" t="s">
        <v>14</v>
      </c>
      <c r="G1" t="s">
        <v>8</v>
      </c>
    </row>
    <row r="2" spans="1:7">
      <c r="A2" s="6">
        <f>B2/60</f>
        <v>0</v>
      </c>
      <c r="B2">
        <v>0</v>
      </c>
      <c r="C2" s="2">
        <v>1</v>
      </c>
      <c r="D2" s="2">
        <f>21.6-21.6*C2</f>
        <v>0</v>
      </c>
      <c r="E2" s="6">
        <f>D2/(100+D2)*100</f>
        <v>0</v>
      </c>
      <c r="F2" s="2">
        <f>(17.8-E2)/17.8</f>
        <v>1</v>
      </c>
      <c r="G2" s="10">
        <f>LN(F2)</f>
        <v>0</v>
      </c>
    </row>
    <row r="3" spans="1:7">
      <c r="A3" s="6">
        <f t="shared" ref="A3:A66" si="0">B3/60</f>
        <v>3.3333333333333333E-2</v>
      </c>
      <c r="B3">
        <v>2</v>
      </c>
      <c r="C3" s="2">
        <v>0.99791666666666701</v>
      </c>
      <c r="D3" s="2">
        <f t="shared" ref="D3:D66" si="1">21.6-21.6*C3</f>
        <v>4.4999999999991047E-2</v>
      </c>
      <c r="E3" s="6">
        <f t="shared" ref="E3:E66" si="2">D3/(100+D3)*100</f>
        <v>4.4979759108392275E-2</v>
      </c>
      <c r="F3" s="2">
        <f t="shared" ref="F3:F66" si="3">(17.8-E3)/17.8</f>
        <v>0.99747304724110153</v>
      </c>
      <c r="G3" s="10">
        <f t="shared" ref="G3:G66" si="4">LN(F3)</f>
        <v>-2.5301508928463261E-3</v>
      </c>
    </row>
    <row r="4" spans="1:7">
      <c r="A4" s="6">
        <f t="shared" si="0"/>
        <v>0.1</v>
      </c>
      <c r="B4">
        <v>6</v>
      </c>
      <c r="C4" s="2">
        <v>0.99739583333333304</v>
      </c>
      <c r="D4" s="2">
        <f t="shared" si="1"/>
        <v>5.6250000000005684E-2</v>
      </c>
      <c r="E4" s="6">
        <f t="shared" si="2"/>
        <v>5.6218377162851579E-2</v>
      </c>
      <c r="F4" s="2">
        <f t="shared" si="3"/>
        <v>0.99684166420433407</v>
      </c>
      <c r="G4" s="10">
        <f t="shared" si="4"/>
        <v>-3.1633338646596299E-3</v>
      </c>
    </row>
    <row r="5" spans="1:7">
      <c r="A5" s="6">
        <f t="shared" si="0"/>
        <v>0.13333333333333333</v>
      </c>
      <c r="B5">
        <v>8</v>
      </c>
      <c r="C5" s="2">
        <v>0.9921875</v>
      </c>
      <c r="D5" s="2">
        <f t="shared" si="1"/>
        <v>0.16874999999999929</v>
      </c>
      <c r="E5" s="6">
        <f t="shared" si="2"/>
        <v>0.16846571410744296</v>
      </c>
      <c r="F5" s="2">
        <f t="shared" si="3"/>
        <v>0.99053563403890765</v>
      </c>
      <c r="G5" s="10">
        <f t="shared" si="4"/>
        <v>-9.509437681551285E-3</v>
      </c>
    </row>
    <row r="6" spans="1:7">
      <c r="A6" s="6">
        <f t="shared" si="0"/>
        <v>0.15</v>
      </c>
      <c r="B6">
        <v>9</v>
      </c>
      <c r="C6" s="2">
        <v>0.99114583333333295</v>
      </c>
      <c r="D6" s="2">
        <f t="shared" si="1"/>
        <v>0.19125000000000725</v>
      </c>
      <c r="E6" s="6">
        <f t="shared" si="2"/>
        <v>0.19088493256647385</v>
      </c>
      <c r="F6" s="2">
        <f t="shared" si="3"/>
        <v>0.98927612738390602</v>
      </c>
      <c r="G6" s="10">
        <f t="shared" si="4"/>
        <v>-1.0781787759936269E-2</v>
      </c>
    </row>
    <row r="7" spans="1:7">
      <c r="A7" s="6">
        <f t="shared" si="0"/>
        <v>0.16666666666666666</v>
      </c>
      <c r="B7">
        <v>10</v>
      </c>
      <c r="C7" s="2">
        <v>0.99062499999999998</v>
      </c>
      <c r="D7" s="2">
        <f t="shared" si="1"/>
        <v>0.20250000000000057</v>
      </c>
      <c r="E7" s="6">
        <f t="shared" si="2"/>
        <v>0.20209076619844868</v>
      </c>
      <c r="F7" s="2">
        <f t="shared" si="3"/>
        <v>0.98864658616862644</v>
      </c>
      <c r="G7" s="10">
        <f t="shared" si="4"/>
        <v>-1.1418355844446882E-2</v>
      </c>
    </row>
    <row r="8" spans="1:7">
      <c r="A8" s="6">
        <f t="shared" si="0"/>
        <v>0.18333333333333332</v>
      </c>
      <c r="B8">
        <v>11</v>
      </c>
      <c r="C8" s="2">
        <v>0.99010416666666701</v>
      </c>
      <c r="D8" s="2">
        <f t="shared" si="1"/>
        <v>0.21374999999999389</v>
      </c>
      <c r="E8" s="6">
        <f t="shared" si="2"/>
        <v>0.21329408389566692</v>
      </c>
      <c r="F8" s="2">
        <f t="shared" si="3"/>
        <v>0.98801718629799617</v>
      </c>
      <c r="G8" s="10">
        <f t="shared" si="4"/>
        <v>-1.2055186347103498E-2</v>
      </c>
    </row>
    <row r="9" spans="1:7">
      <c r="A9" s="6">
        <f t="shared" si="0"/>
        <v>0.21666666666666667</v>
      </c>
      <c r="B9">
        <v>13</v>
      </c>
      <c r="C9" s="2">
        <v>0.98958333333333304</v>
      </c>
      <c r="D9" s="2">
        <f t="shared" si="1"/>
        <v>0.22500000000000497</v>
      </c>
      <c r="E9" s="6">
        <f t="shared" si="2"/>
        <v>0.22449488650536789</v>
      </c>
      <c r="F9" s="2">
        <f t="shared" si="3"/>
        <v>0.98738792772441752</v>
      </c>
      <c r="G9" s="10">
        <f t="shared" si="4"/>
        <v>-1.2692279559423226E-2</v>
      </c>
    </row>
    <row r="10" spans="1:7">
      <c r="A10" s="6">
        <f t="shared" si="0"/>
        <v>0.25</v>
      </c>
      <c r="B10">
        <v>15</v>
      </c>
      <c r="C10" s="2">
        <v>0.98854166666666698</v>
      </c>
      <c r="D10" s="2">
        <f t="shared" si="1"/>
        <v>0.24749999999999162</v>
      </c>
      <c r="E10" s="6">
        <f t="shared" si="2"/>
        <v>0.24688894984911508</v>
      </c>
      <c r="F10" s="2">
        <f t="shared" si="3"/>
        <v>0.98612983427813961</v>
      </c>
      <c r="G10" s="10">
        <f t="shared" si="4"/>
        <v>-1.3967255281381933E-2</v>
      </c>
    </row>
    <row r="11" spans="1:7">
      <c r="A11" s="6">
        <f t="shared" si="0"/>
        <v>0.28333333333333333</v>
      </c>
      <c r="B11">
        <v>17</v>
      </c>
      <c r="C11" s="2">
        <v>0.98750000000000004</v>
      </c>
      <c r="D11" s="2">
        <f t="shared" si="1"/>
        <v>0.26999999999999957</v>
      </c>
      <c r="E11" s="6">
        <f t="shared" si="2"/>
        <v>0.26927296299989989</v>
      </c>
      <c r="F11" s="2">
        <f t="shared" si="3"/>
        <v>0.98487230544944382</v>
      </c>
      <c r="G11" s="10">
        <f t="shared" si="4"/>
        <v>-1.5243285351547982E-2</v>
      </c>
    </row>
    <row r="12" spans="1:7">
      <c r="A12" s="6">
        <f t="shared" si="0"/>
        <v>0.3</v>
      </c>
      <c r="B12">
        <v>18</v>
      </c>
      <c r="C12" s="2">
        <v>0.98697916666666696</v>
      </c>
      <c r="D12" s="2">
        <f t="shared" si="1"/>
        <v>0.28124999999999289</v>
      </c>
      <c r="E12" s="6">
        <f t="shared" si="2"/>
        <v>0.28046120286692966</v>
      </c>
      <c r="F12" s="2">
        <f t="shared" si="3"/>
        <v>0.98424375264792519</v>
      </c>
      <c r="G12" s="10">
        <f t="shared" si="4"/>
        <v>-1.5881696500837143E-2</v>
      </c>
    </row>
    <row r="13" spans="1:7">
      <c r="A13" s="6">
        <f t="shared" si="0"/>
        <v>0.33333333333333331</v>
      </c>
      <c r="B13">
        <v>20</v>
      </c>
      <c r="C13" s="2">
        <v>0.98645833333333299</v>
      </c>
      <c r="D13" s="2">
        <f t="shared" si="1"/>
        <v>0.29250000000000753</v>
      </c>
      <c r="E13" s="6">
        <f t="shared" si="2"/>
        <v>0.29164693272179626</v>
      </c>
      <c r="F13" s="2">
        <f t="shared" si="3"/>
        <v>0.98361534085832603</v>
      </c>
      <c r="G13" s="10">
        <f t="shared" si="4"/>
        <v>-1.6520372118450179E-2</v>
      </c>
    </row>
    <row r="14" spans="1:7">
      <c r="A14" s="6">
        <f t="shared" si="0"/>
        <v>0.35</v>
      </c>
      <c r="B14">
        <v>21</v>
      </c>
      <c r="C14" s="2">
        <v>0.98541666666666705</v>
      </c>
      <c r="D14" s="2">
        <f t="shared" si="1"/>
        <v>0.31499999999999062</v>
      </c>
      <c r="E14" s="6">
        <f t="shared" si="2"/>
        <v>0.31401086577280629</v>
      </c>
      <c r="F14" s="2">
        <f t="shared" si="3"/>
        <v>0.98235894012512315</v>
      </c>
      <c r="G14" s="10">
        <f t="shared" si="4"/>
        <v>-1.7798517937955345E-2</v>
      </c>
    </row>
    <row r="15" spans="1:7">
      <c r="A15" s="6">
        <f t="shared" si="0"/>
        <v>0.36666666666666664</v>
      </c>
      <c r="B15">
        <v>22</v>
      </c>
      <c r="C15" s="2">
        <v>0.984375</v>
      </c>
      <c r="D15" s="2">
        <f t="shared" si="1"/>
        <v>0.33749999999999858</v>
      </c>
      <c r="E15" s="6">
        <f t="shared" si="2"/>
        <v>0.33636476890494438</v>
      </c>
      <c r="F15" s="2">
        <f t="shared" si="3"/>
        <v>0.98110310287050884</v>
      </c>
      <c r="G15" s="10">
        <f t="shared" si="4"/>
        <v>-1.9077725173303382E-2</v>
      </c>
    </row>
    <row r="16" spans="1:7">
      <c r="A16" s="6">
        <f t="shared" si="0"/>
        <v>0.4</v>
      </c>
      <c r="B16">
        <v>24</v>
      </c>
      <c r="C16" s="2">
        <v>0.98333333333333295</v>
      </c>
      <c r="D16" s="2">
        <f t="shared" si="1"/>
        <v>0.36000000000001009</v>
      </c>
      <c r="E16" s="6">
        <f t="shared" si="2"/>
        <v>0.35870864886409931</v>
      </c>
      <c r="F16" s="2">
        <f t="shared" si="3"/>
        <v>0.97984782871550014</v>
      </c>
      <c r="G16" s="10">
        <f t="shared" si="4"/>
        <v>-2.0357996195131334E-2</v>
      </c>
    </row>
    <row r="17" spans="1:7">
      <c r="A17" s="6">
        <f t="shared" si="0"/>
        <v>0.41666666666666669</v>
      </c>
      <c r="B17">
        <v>25</v>
      </c>
      <c r="C17" s="2">
        <v>0.97760416666666705</v>
      </c>
      <c r="D17" s="2">
        <f t="shared" si="1"/>
        <v>0.48374999999999346</v>
      </c>
      <c r="E17" s="6">
        <f t="shared" si="2"/>
        <v>0.48142112530632419</v>
      </c>
      <c r="F17" s="2">
        <f t="shared" si="3"/>
        <v>0.97295386936481332</v>
      </c>
      <c r="G17" s="10">
        <f t="shared" si="4"/>
        <v>-2.7418608644810993E-2</v>
      </c>
    </row>
    <row r="18" spans="1:7">
      <c r="A18" s="6">
        <f t="shared" si="0"/>
        <v>0.45</v>
      </c>
      <c r="B18">
        <v>27</v>
      </c>
      <c r="C18" s="2">
        <v>0.9765625</v>
      </c>
      <c r="D18" s="2">
        <f t="shared" si="1"/>
        <v>0.50625000000000142</v>
      </c>
      <c r="E18" s="6">
        <f t="shared" si="2"/>
        <v>0.50370001865555769</v>
      </c>
      <c r="F18" s="2">
        <f t="shared" si="3"/>
        <v>0.9717022461429462</v>
      </c>
      <c r="G18" s="10">
        <f t="shared" si="4"/>
        <v>-2.8705852579318451E-2</v>
      </c>
    </row>
    <row r="19" spans="1:7">
      <c r="A19" s="6">
        <f t="shared" si="0"/>
        <v>0.46666666666666667</v>
      </c>
      <c r="B19">
        <v>28</v>
      </c>
      <c r="C19" s="2">
        <v>0.97604166666666703</v>
      </c>
      <c r="D19" s="2">
        <f t="shared" si="1"/>
        <v>0.51749999999999119</v>
      </c>
      <c r="E19" s="6">
        <f t="shared" si="2"/>
        <v>0.51483572512248243</v>
      </c>
      <c r="F19" s="2">
        <f t="shared" si="3"/>
        <v>0.97107664465604038</v>
      </c>
      <c r="G19" s="10">
        <f t="shared" si="4"/>
        <v>-2.93498800715793E-2</v>
      </c>
    </row>
    <row r="20" spans="1:7">
      <c r="A20" s="6">
        <f t="shared" si="0"/>
        <v>0.5</v>
      </c>
      <c r="B20">
        <v>30</v>
      </c>
      <c r="C20" s="2">
        <v>0.97499999999999998</v>
      </c>
      <c r="D20" s="2">
        <f t="shared" si="1"/>
        <v>0.53999999999999915</v>
      </c>
      <c r="E20" s="6">
        <f t="shared" si="2"/>
        <v>0.53709966182613811</v>
      </c>
      <c r="F20" s="2">
        <f t="shared" si="3"/>
        <v>0.96982586169516083</v>
      </c>
      <c r="G20" s="10">
        <f t="shared" si="4"/>
        <v>-3.0638747626682703E-2</v>
      </c>
    </row>
    <row r="21" spans="1:7">
      <c r="A21" s="6">
        <f t="shared" si="0"/>
        <v>0.51666666666666672</v>
      </c>
      <c r="B21">
        <v>31</v>
      </c>
      <c r="C21" s="2">
        <v>0.97447916666666701</v>
      </c>
      <c r="D21" s="2">
        <f t="shared" si="1"/>
        <v>0.55124999999999247</v>
      </c>
      <c r="E21" s="6">
        <f t="shared" si="2"/>
        <v>0.54822789373577407</v>
      </c>
      <c r="F21" s="2">
        <f t="shared" si="3"/>
        <v>0.96920068012720373</v>
      </c>
      <c r="G21" s="10">
        <f t="shared" si="4"/>
        <v>-3.1283588299191589E-2</v>
      </c>
    </row>
    <row r="22" spans="1:7">
      <c r="A22" s="6">
        <f t="shared" si="0"/>
        <v>0.53333333333333333</v>
      </c>
      <c r="B22">
        <v>32</v>
      </c>
      <c r="C22" s="2">
        <v>0.97395833333333304</v>
      </c>
      <c r="D22" s="2">
        <f t="shared" si="1"/>
        <v>0.56250000000000711</v>
      </c>
      <c r="E22" s="6">
        <f t="shared" si="2"/>
        <v>0.55935363579863984</v>
      </c>
      <c r="F22" s="2">
        <f t="shared" si="3"/>
        <v>0.96857563843827865</v>
      </c>
      <c r="G22" s="10">
        <f t="shared" si="4"/>
        <v>-3.1928700642255781E-2</v>
      </c>
    </row>
    <row r="23" spans="1:7">
      <c r="A23" s="6">
        <f t="shared" si="0"/>
        <v>0.56666666666666665</v>
      </c>
      <c r="B23">
        <v>34</v>
      </c>
      <c r="C23" s="2">
        <v>0.97239583333333302</v>
      </c>
      <c r="D23" s="2">
        <f t="shared" si="1"/>
        <v>0.59625000000000838</v>
      </c>
      <c r="E23" s="6">
        <f t="shared" si="2"/>
        <v>0.59271593125987132</v>
      </c>
      <c r="F23" s="2">
        <f t="shared" si="3"/>
        <v>0.96670135217641173</v>
      </c>
      <c r="G23" s="10">
        <f t="shared" si="4"/>
        <v>-3.3865670757603945E-2</v>
      </c>
    </row>
    <row r="24" spans="1:7">
      <c r="A24" s="6">
        <f t="shared" si="0"/>
        <v>0.58333333333333337</v>
      </c>
      <c r="B24">
        <v>35</v>
      </c>
      <c r="C24" s="2">
        <v>0.97187500000000004</v>
      </c>
      <c r="D24" s="2">
        <f t="shared" si="1"/>
        <v>0.60749999999999815</v>
      </c>
      <c r="E24" s="6">
        <f t="shared" si="2"/>
        <v>0.60383172228710402</v>
      </c>
      <c r="F24" s="2">
        <f t="shared" si="3"/>
        <v>0.96607686953443239</v>
      </c>
      <c r="G24" s="10">
        <f t="shared" si="4"/>
        <v>-3.4511872848144241E-2</v>
      </c>
    </row>
    <row r="25" spans="1:7">
      <c r="A25" s="6">
        <f t="shared" si="0"/>
        <v>0.6</v>
      </c>
      <c r="B25">
        <v>36</v>
      </c>
      <c r="C25" s="2">
        <v>0.97083333333333299</v>
      </c>
      <c r="D25" s="2">
        <f t="shared" si="1"/>
        <v>0.63000000000000611</v>
      </c>
      <c r="E25" s="6">
        <f t="shared" si="2"/>
        <v>0.6260558481566193</v>
      </c>
      <c r="F25" s="2">
        <f t="shared" si="3"/>
        <v>0.96482832313726863</v>
      </c>
      <c r="G25" s="10">
        <f t="shared" si="4"/>
        <v>-3.5805096954548893E-2</v>
      </c>
    </row>
    <row r="26" spans="1:7">
      <c r="A26" s="6">
        <f t="shared" si="0"/>
        <v>0.6166666666666667</v>
      </c>
      <c r="B26">
        <v>37</v>
      </c>
      <c r="C26" s="2">
        <v>0.97031250000000002</v>
      </c>
      <c r="D26" s="2">
        <f t="shared" si="1"/>
        <v>0.64124999999999943</v>
      </c>
      <c r="E26" s="6">
        <f t="shared" si="2"/>
        <v>0.6371641846658298</v>
      </c>
      <c r="F26" s="2">
        <f t="shared" si="3"/>
        <v>0.96420425928843645</v>
      </c>
      <c r="G26" s="10">
        <f t="shared" si="4"/>
        <v>-3.6452119587851287E-2</v>
      </c>
    </row>
    <row r="27" spans="1:7">
      <c r="A27" s="6">
        <f t="shared" si="0"/>
        <v>0.6333333333333333</v>
      </c>
      <c r="B27">
        <v>38</v>
      </c>
      <c r="C27" s="2">
        <v>0.96302083333333299</v>
      </c>
      <c r="D27" s="2">
        <f t="shared" si="1"/>
        <v>0.79875000000000895</v>
      </c>
      <c r="E27" s="6">
        <f t="shared" si="2"/>
        <v>0.79242054092933578</v>
      </c>
      <c r="F27" s="2">
        <f t="shared" si="3"/>
        <v>0.95548199208262163</v>
      </c>
      <c r="G27" s="10">
        <f t="shared" si="4"/>
        <v>-4.5539362070071407E-2</v>
      </c>
    </row>
    <row r="28" spans="1:7">
      <c r="A28" s="6">
        <f t="shared" si="0"/>
        <v>0.66666666666666663</v>
      </c>
      <c r="B28">
        <v>40</v>
      </c>
      <c r="C28" s="2">
        <v>0.96197916666666705</v>
      </c>
      <c r="D28" s="2">
        <f t="shared" si="1"/>
        <v>0.82124999999999204</v>
      </c>
      <c r="E28" s="6">
        <f t="shared" si="2"/>
        <v>0.81456042252996474</v>
      </c>
      <c r="F28" s="2">
        <f t="shared" si="3"/>
        <v>0.9542381785095525</v>
      </c>
      <c r="G28" s="10">
        <f t="shared" si="4"/>
        <v>-4.6841975686556285E-2</v>
      </c>
    </row>
    <row r="29" spans="1:7">
      <c r="A29" s="6">
        <f t="shared" si="0"/>
        <v>0.68333333333333335</v>
      </c>
      <c r="B29">
        <v>41</v>
      </c>
      <c r="C29" s="2">
        <v>0.96197916666666705</v>
      </c>
      <c r="D29" s="2">
        <f t="shared" si="1"/>
        <v>0.82124999999999204</v>
      </c>
      <c r="E29" s="6">
        <f t="shared" si="2"/>
        <v>0.81456042252996474</v>
      </c>
      <c r="F29" s="2">
        <f t="shared" si="3"/>
        <v>0.9542381785095525</v>
      </c>
      <c r="G29" s="10">
        <f t="shared" si="4"/>
        <v>-4.6841975686556285E-2</v>
      </c>
    </row>
    <row r="30" spans="1:7">
      <c r="A30" s="6">
        <f t="shared" si="0"/>
        <v>0.68333333333333335</v>
      </c>
      <c r="B30">
        <v>41</v>
      </c>
      <c r="C30" s="2">
        <v>0.96145833333333297</v>
      </c>
      <c r="D30" s="2">
        <f t="shared" si="1"/>
        <v>0.83250000000000668</v>
      </c>
      <c r="E30" s="6">
        <f t="shared" si="2"/>
        <v>0.82562665807156088</v>
      </c>
      <c r="F30" s="2">
        <f t="shared" si="3"/>
        <v>0.95361647988362019</v>
      </c>
      <c r="G30" s="10">
        <f t="shared" si="4"/>
        <v>-4.7493701063227534E-2</v>
      </c>
    </row>
    <row r="31" spans="1:7">
      <c r="A31" s="6">
        <f t="shared" si="0"/>
        <v>0.7</v>
      </c>
      <c r="B31">
        <v>42</v>
      </c>
      <c r="C31" s="2">
        <v>0.95989583333333295</v>
      </c>
      <c r="D31" s="2">
        <f t="shared" si="1"/>
        <v>0.86625000000000796</v>
      </c>
      <c r="E31" s="6">
        <f t="shared" si="2"/>
        <v>0.85881055357962444</v>
      </c>
      <c r="F31" s="2">
        <f t="shared" si="3"/>
        <v>0.95175221609103244</v>
      </c>
      <c r="G31" s="10">
        <f t="shared" si="4"/>
        <v>-4.945055528406677E-2</v>
      </c>
    </row>
    <row r="32" spans="1:7">
      <c r="A32" s="6">
        <f t="shared" si="0"/>
        <v>0.76666666666666672</v>
      </c>
      <c r="B32">
        <v>46</v>
      </c>
      <c r="C32" s="2">
        <v>0.95937499999999998</v>
      </c>
      <c r="D32" s="2">
        <f t="shared" si="1"/>
        <v>0.87750000000000128</v>
      </c>
      <c r="E32" s="6">
        <f t="shared" si="2"/>
        <v>0.8698669177963384</v>
      </c>
      <c r="F32" s="2">
        <f t="shared" si="3"/>
        <v>0.95113107203391367</v>
      </c>
      <c r="G32" s="10">
        <f t="shared" si="4"/>
        <v>-5.0103400451246886E-2</v>
      </c>
    </row>
    <row r="33" spans="1:7">
      <c r="A33" s="6">
        <f t="shared" si="0"/>
        <v>0.78333333333333333</v>
      </c>
      <c r="B33">
        <v>47</v>
      </c>
      <c r="C33" s="2">
        <v>0.94947916666666698</v>
      </c>
      <c r="D33" s="2">
        <f t="shared" si="1"/>
        <v>1.0912499999999916</v>
      </c>
      <c r="E33" s="6">
        <f t="shared" si="2"/>
        <v>1.0794702805633443</v>
      </c>
      <c r="F33" s="2">
        <f t="shared" si="3"/>
        <v>0.93935560221554237</v>
      </c>
      <c r="G33" s="10">
        <f t="shared" si="4"/>
        <v>-6.2561168358852143E-2</v>
      </c>
    </row>
    <row r="34" spans="1:7">
      <c r="A34" s="6">
        <f t="shared" si="0"/>
        <v>0.8</v>
      </c>
      <c r="B34">
        <v>48</v>
      </c>
      <c r="C34" s="2">
        <v>0.94791666666666696</v>
      </c>
      <c r="D34" s="2">
        <f t="shared" si="1"/>
        <v>1.1249999999999929</v>
      </c>
      <c r="E34" s="6">
        <f t="shared" si="2"/>
        <v>1.1124845488257036</v>
      </c>
      <c r="F34" s="2">
        <f t="shared" si="3"/>
        <v>0.93750086804349975</v>
      </c>
      <c r="G34" s="10">
        <f t="shared" si="4"/>
        <v>-6.4537595224933436E-2</v>
      </c>
    </row>
    <row r="35" spans="1:7">
      <c r="A35" s="6">
        <f t="shared" si="0"/>
        <v>0.81666666666666665</v>
      </c>
      <c r="B35">
        <v>49</v>
      </c>
      <c r="C35" s="2">
        <v>0.94687500000000002</v>
      </c>
      <c r="D35" s="2">
        <f t="shared" si="1"/>
        <v>1.1475000000000009</v>
      </c>
      <c r="E35" s="6">
        <f t="shared" si="2"/>
        <v>1.1344818211028456</v>
      </c>
      <c r="F35" s="2">
        <f t="shared" si="3"/>
        <v>0.93626506623017725</v>
      </c>
      <c r="G35" s="10">
        <f t="shared" si="4"/>
        <v>-6.5856652178526362E-2</v>
      </c>
    </row>
    <row r="36" spans="1:7">
      <c r="A36" s="6">
        <f t="shared" si="0"/>
        <v>0.85</v>
      </c>
      <c r="B36">
        <v>51</v>
      </c>
      <c r="C36" s="2">
        <v>0.94635416666666705</v>
      </c>
      <c r="D36" s="2">
        <f t="shared" si="1"/>
        <v>1.1587499999999906</v>
      </c>
      <c r="E36" s="6">
        <f t="shared" si="2"/>
        <v>1.1454767877222589</v>
      </c>
      <c r="F36" s="2">
        <f t="shared" si="3"/>
        <v>0.93564737147627752</v>
      </c>
      <c r="G36" s="10">
        <f t="shared" si="4"/>
        <v>-6.6516613364612856E-2</v>
      </c>
    </row>
    <row r="37" spans="1:7">
      <c r="A37" s="6">
        <f t="shared" si="0"/>
        <v>0.8666666666666667</v>
      </c>
      <c r="B37">
        <v>52</v>
      </c>
      <c r="C37" s="2">
        <v>0.9453125</v>
      </c>
      <c r="D37" s="2">
        <f t="shared" si="1"/>
        <v>1.1812499999999986</v>
      </c>
      <c r="E37" s="6">
        <f t="shared" si="2"/>
        <v>1.1674593860028399</v>
      </c>
      <c r="F37" s="2">
        <f t="shared" si="3"/>
        <v>0.93441239404478427</v>
      </c>
      <c r="G37" s="10">
        <f t="shared" si="4"/>
        <v>-6.7837402821502135E-2</v>
      </c>
    </row>
    <row r="38" spans="1:7">
      <c r="A38" s="6">
        <f t="shared" si="0"/>
        <v>0.9</v>
      </c>
      <c r="B38">
        <v>54</v>
      </c>
      <c r="C38" s="2">
        <v>0.94322916666666701</v>
      </c>
      <c r="D38" s="2">
        <f t="shared" si="1"/>
        <v>1.2262499999999932</v>
      </c>
      <c r="E38" s="6">
        <f t="shared" si="2"/>
        <v>1.2113952655561115</v>
      </c>
      <c r="F38" s="2">
        <f t="shared" si="3"/>
        <v>0.93194408620471292</v>
      </c>
      <c r="G38" s="10">
        <f t="shared" si="4"/>
        <v>-7.0482459438801132E-2</v>
      </c>
    </row>
    <row r="39" spans="1:7">
      <c r="A39" s="6">
        <f t="shared" si="0"/>
        <v>0.93333333333333335</v>
      </c>
      <c r="B39">
        <v>56</v>
      </c>
      <c r="C39" s="2">
        <v>0.93385416666666698</v>
      </c>
      <c r="D39" s="2">
        <f t="shared" si="1"/>
        <v>1.4287499999999937</v>
      </c>
      <c r="E39" s="6">
        <f t="shared" si="2"/>
        <v>1.4086242805910492</v>
      </c>
      <c r="F39" s="2">
        <f t="shared" si="3"/>
        <v>0.92086380446117699</v>
      </c>
      <c r="G39" s="10">
        <f t="shared" si="4"/>
        <v>-8.2443131554159735E-2</v>
      </c>
    </row>
    <row r="40" spans="1:7">
      <c r="A40" s="6">
        <f t="shared" si="0"/>
        <v>0.96666666666666667</v>
      </c>
      <c r="B40">
        <v>58</v>
      </c>
      <c r="C40" s="2">
        <v>0.93125000000000002</v>
      </c>
      <c r="D40" s="2">
        <f t="shared" si="1"/>
        <v>1.4849999999999994</v>
      </c>
      <c r="E40" s="6">
        <f t="shared" si="2"/>
        <v>1.4632704340542932</v>
      </c>
      <c r="F40" s="2">
        <f t="shared" si="3"/>
        <v>0.91779379583964638</v>
      </c>
      <c r="G40" s="10">
        <f t="shared" si="4"/>
        <v>-8.5782536861590472E-2</v>
      </c>
    </row>
    <row r="41" spans="1:7">
      <c r="A41" s="6">
        <f t="shared" si="0"/>
        <v>0.98333333333333328</v>
      </c>
      <c r="B41">
        <v>59</v>
      </c>
      <c r="C41" s="2">
        <v>0.9296875</v>
      </c>
      <c r="D41" s="2">
        <f t="shared" si="1"/>
        <v>1.5187500000000007</v>
      </c>
      <c r="E41" s="6">
        <f t="shared" si="2"/>
        <v>1.4960290586714284</v>
      </c>
      <c r="F41" s="2">
        <f t="shared" si="3"/>
        <v>0.91595342367014443</v>
      </c>
      <c r="G41" s="10">
        <f t="shared" si="4"/>
        <v>-8.7789763122462228E-2</v>
      </c>
    </row>
    <row r="42" spans="1:7">
      <c r="A42" s="6">
        <f t="shared" si="0"/>
        <v>1</v>
      </c>
      <c r="B42">
        <v>60</v>
      </c>
      <c r="C42" s="2">
        <v>0.92864583333333295</v>
      </c>
      <c r="D42" s="2">
        <f t="shared" si="1"/>
        <v>1.5412500000000087</v>
      </c>
      <c r="E42" s="6">
        <f t="shared" si="2"/>
        <v>1.5178560437260804</v>
      </c>
      <c r="F42" s="2">
        <f t="shared" si="3"/>
        <v>0.91472718855471458</v>
      </c>
      <c r="G42" s="10">
        <f t="shared" si="4"/>
        <v>-8.9129412748542317E-2</v>
      </c>
    </row>
    <row r="43" spans="1:7">
      <c r="A43" s="6">
        <f t="shared" si="0"/>
        <v>1.0333333333333334</v>
      </c>
      <c r="B43">
        <v>62</v>
      </c>
      <c r="C43" s="2">
        <v>0.92708333333333304</v>
      </c>
      <c r="D43" s="2">
        <f t="shared" si="1"/>
        <v>1.5750000000000064</v>
      </c>
      <c r="E43" s="6">
        <f t="shared" si="2"/>
        <v>1.550578390351963</v>
      </c>
      <c r="F43" s="2">
        <f t="shared" si="3"/>
        <v>0.91288885447460888</v>
      </c>
      <c r="G43" s="10">
        <f t="shared" si="4"/>
        <v>-9.1141142408176237E-2</v>
      </c>
    </row>
    <row r="44" spans="1:7">
      <c r="A44" s="6">
        <f t="shared" si="0"/>
        <v>1.05</v>
      </c>
      <c r="B44">
        <v>63</v>
      </c>
      <c r="C44" s="2">
        <v>0.92604166666666698</v>
      </c>
      <c r="D44" s="2">
        <f t="shared" si="1"/>
        <v>1.597499999999993</v>
      </c>
      <c r="E44" s="6">
        <f t="shared" si="2"/>
        <v>1.572381210167566</v>
      </c>
      <c r="F44" s="2">
        <f t="shared" si="3"/>
        <v>0.91166397695687829</v>
      </c>
      <c r="G44" s="10">
        <f t="shared" si="4"/>
        <v>-9.2483803120040273E-2</v>
      </c>
    </row>
    <row r="45" spans="1:7">
      <c r="A45" s="6">
        <f t="shared" si="0"/>
        <v>1.1000000000000001</v>
      </c>
      <c r="B45">
        <v>66</v>
      </c>
      <c r="C45" s="2">
        <v>0.9140625</v>
      </c>
      <c r="D45" s="2">
        <f t="shared" si="1"/>
        <v>1.8562499999999993</v>
      </c>
      <c r="E45" s="6">
        <f t="shared" si="2"/>
        <v>1.8224213045345761</v>
      </c>
      <c r="F45" s="2">
        <f t="shared" si="3"/>
        <v>0.89761678064412498</v>
      </c>
      <c r="G45" s="10">
        <f t="shared" si="4"/>
        <v>-0.10801204937494654</v>
      </c>
    </row>
    <row r="46" spans="1:7">
      <c r="A46" s="6">
        <f t="shared" si="0"/>
        <v>1.1333333333333333</v>
      </c>
      <c r="B46">
        <v>68</v>
      </c>
      <c r="C46" s="2">
        <v>0.91145833333333304</v>
      </c>
      <c r="D46" s="2">
        <f t="shared" si="1"/>
        <v>1.912500000000005</v>
      </c>
      <c r="E46" s="6">
        <f t="shared" si="2"/>
        <v>1.8766098368698685</v>
      </c>
      <c r="F46" s="2">
        <f t="shared" si="3"/>
        <v>0.89457248107472653</v>
      </c>
      <c r="G46" s="10">
        <f t="shared" si="4"/>
        <v>-0.11140934960706364</v>
      </c>
    </row>
    <row r="47" spans="1:7">
      <c r="A47" s="6">
        <f t="shared" si="0"/>
        <v>1.1666666666666667</v>
      </c>
      <c r="B47">
        <v>70</v>
      </c>
      <c r="C47" s="2">
        <v>0.90937500000000004</v>
      </c>
      <c r="D47" s="2">
        <f t="shared" si="1"/>
        <v>1.9574999999999996</v>
      </c>
      <c r="E47" s="6">
        <f t="shared" si="2"/>
        <v>1.9199176127307944</v>
      </c>
      <c r="F47" s="2">
        <f t="shared" si="3"/>
        <v>0.89213945995894417</v>
      </c>
      <c r="G47" s="10">
        <f t="shared" si="4"/>
        <v>-0.11413281337731872</v>
      </c>
    </row>
    <row r="48" spans="1:7">
      <c r="A48" s="6">
        <f t="shared" si="0"/>
        <v>1.2</v>
      </c>
      <c r="B48">
        <v>72</v>
      </c>
      <c r="C48" s="2">
        <v>0.89687499999999998</v>
      </c>
      <c r="D48" s="2">
        <f t="shared" si="1"/>
        <v>2.2274999999999991</v>
      </c>
      <c r="E48" s="6">
        <f t="shared" si="2"/>
        <v>2.1789635861191941</v>
      </c>
      <c r="F48" s="2">
        <f t="shared" si="3"/>
        <v>0.87758631538656218</v>
      </c>
      <c r="G48" s="10">
        <f t="shared" si="4"/>
        <v>-0.13057996336675529</v>
      </c>
    </row>
    <row r="49" spans="1:7">
      <c r="A49" s="6">
        <f t="shared" si="0"/>
        <v>1.2166666666666666</v>
      </c>
      <c r="B49">
        <v>73</v>
      </c>
      <c r="C49" s="2">
        <v>0.89583333333333304</v>
      </c>
      <c r="D49" s="2">
        <f t="shared" si="1"/>
        <v>2.2500000000000071</v>
      </c>
      <c r="E49" s="6">
        <f t="shared" si="2"/>
        <v>2.200488997555019</v>
      </c>
      <c r="F49" s="2">
        <f t="shared" si="3"/>
        <v>0.87637702260926853</v>
      </c>
      <c r="G49" s="10">
        <f t="shared" si="4"/>
        <v>-0.13195888953096083</v>
      </c>
    </row>
    <row r="50" spans="1:7">
      <c r="A50" s="6">
        <f t="shared" si="0"/>
        <v>1.2333333333333334</v>
      </c>
      <c r="B50">
        <v>74</v>
      </c>
      <c r="C50" s="2">
        <v>0.89479166666666698</v>
      </c>
      <c r="D50" s="2">
        <f t="shared" si="1"/>
        <v>2.2724999999999937</v>
      </c>
      <c r="E50" s="6">
        <f t="shared" si="2"/>
        <v>2.2220049377887445</v>
      </c>
      <c r="F50" s="2">
        <f t="shared" si="3"/>
        <v>0.87516826192198061</v>
      </c>
      <c r="G50" s="10">
        <f t="shared" si="4"/>
        <v>-0.13333911177226418</v>
      </c>
    </row>
    <row r="51" spans="1:7">
      <c r="A51" s="6">
        <f t="shared" si="0"/>
        <v>1.25</v>
      </c>
      <c r="B51">
        <v>75</v>
      </c>
      <c r="C51" s="2">
        <v>0.89375000000000004</v>
      </c>
      <c r="D51" s="2">
        <f t="shared" si="1"/>
        <v>2.2949999999999982</v>
      </c>
      <c r="E51" s="6">
        <f t="shared" si="2"/>
        <v>2.2435114130700406</v>
      </c>
      <c r="F51" s="2">
        <f t="shared" si="3"/>
        <v>0.87396003297359326</v>
      </c>
      <c r="G51" s="10">
        <f t="shared" si="4"/>
        <v>-0.13472063323536354</v>
      </c>
    </row>
    <row r="52" spans="1:7">
      <c r="A52" s="6">
        <f t="shared" si="0"/>
        <v>1.2666666666666666</v>
      </c>
      <c r="B52">
        <v>76</v>
      </c>
      <c r="C52" s="2">
        <v>0.89166666666666705</v>
      </c>
      <c r="D52" s="2">
        <f t="shared" si="1"/>
        <v>2.3399999999999928</v>
      </c>
      <c r="E52" s="6">
        <f t="shared" si="2"/>
        <v>2.2864959937463287</v>
      </c>
      <c r="F52" s="2">
        <f t="shared" si="3"/>
        <v>0.8715451688906557</v>
      </c>
      <c r="G52" s="10">
        <f t="shared" si="4"/>
        <v>-0.13748758646019216</v>
      </c>
    </row>
    <row r="53" spans="1:7">
      <c r="A53" s="6">
        <f t="shared" si="0"/>
        <v>1.2833333333333334</v>
      </c>
      <c r="B53">
        <v>77</v>
      </c>
      <c r="C53" s="2">
        <v>0.890625</v>
      </c>
      <c r="D53" s="2">
        <f t="shared" si="1"/>
        <v>2.3625000000000007</v>
      </c>
      <c r="E53" s="6">
        <f t="shared" si="2"/>
        <v>2.3079741116131403</v>
      </c>
      <c r="F53" s="2">
        <f t="shared" si="3"/>
        <v>0.87033853305544162</v>
      </c>
      <c r="G53" s="10">
        <f t="shared" si="4"/>
        <v>-0.1388730245659294</v>
      </c>
    </row>
    <row r="54" spans="1:7">
      <c r="A54" s="6">
        <f t="shared" si="0"/>
        <v>1.3</v>
      </c>
      <c r="B54">
        <v>78</v>
      </c>
      <c r="C54" s="2">
        <v>0.88958333333333295</v>
      </c>
      <c r="D54" s="2">
        <f t="shared" si="1"/>
        <v>2.3850000000000087</v>
      </c>
      <c r="E54" s="6">
        <f t="shared" si="2"/>
        <v>2.329442789471122</v>
      </c>
      <c r="F54" s="2">
        <f t="shared" si="3"/>
        <v>0.86913242755780218</v>
      </c>
      <c r="G54" s="10">
        <f t="shared" si="4"/>
        <v>-0.14025977458157809</v>
      </c>
    </row>
    <row r="55" spans="1:7">
      <c r="A55" s="6">
        <f t="shared" si="0"/>
        <v>1.3166666666666667</v>
      </c>
      <c r="B55">
        <v>79</v>
      </c>
      <c r="C55" s="2">
        <v>0.88020833333333304</v>
      </c>
      <c r="D55" s="2">
        <f t="shared" si="1"/>
        <v>2.5875000000000057</v>
      </c>
      <c r="E55" s="6">
        <f t="shared" si="2"/>
        <v>2.5222371146582239</v>
      </c>
      <c r="F55" s="2">
        <f t="shared" si="3"/>
        <v>0.85830128569335817</v>
      </c>
      <c r="G55" s="10">
        <f t="shared" si="4"/>
        <v>-0.15280009230573721</v>
      </c>
    </row>
    <row r="56" spans="1:7">
      <c r="A56" s="6">
        <f t="shared" si="0"/>
        <v>1.3333333333333333</v>
      </c>
      <c r="B56">
        <v>80</v>
      </c>
      <c r="C56" s="2">
        <v>0.87656250000000002</v>
      </c>
      <c r="D56" s="2">
        <f t="shared" si="1"/>
        <v>2.666249999999998</v>
      </c>
      <c r="E56" s="6">
        <f t="shared" si="2"/>
        <v>2.5970072930490771</v>
      </c>
      <c r="F56" s="2">
        <f t="shared" si="3"/>
        <v>0.85410071387364728</v>
      </c>
      <c r="G56" s="10">
        <f t="shared" si="4"/>
        <v>-0.15770616021063619</v>
      </c>
    </row>
    <row r="57" spans="1:7">
      <c r="A57" s="6">
        <f t="shared" si="0"/>
        <v>1.3666666666666667</v>
      </c>
      <c r="B57">
        <v>82</v>
      </c>
      <c r="C57" s="2">
        <v>0.87395833333333295</v>
      </c>
      <c r="D57" s="2">
        <f t="shared" si="1"/>
        <v>2.7225000000000072</v>
      </c>
      <c r="E57" s="6">
        <f t="shared" si="2"/>
        <v>2.6503443744067825</v>
      </c>
      <c r="F57" s="2">
        <f t="shared" si="3"/>
        <v>0.85110424862883249</v>
      </c>
      <c r="G57" s="10">
        <f t="shared" si="4"/>
        <v>-0.16122065658496001</v>
      </c>
    </row>
    <row r="58" spans="1:7">
      <c r="A58" s="6">
        <f t="shared" si="0"/>
        <v>1.3833333333333333</v>
      </c>
      <c r="B58">
        <v>83</v>
      </c>
      <c r="C58" s="2">
        <v>0.87291666666666701</v>
      </c>
      <c r="D58" s="2">
        <f t="shared" si="1"/>
        <v>2.7449999999999939</v>
      </c>
      <c r="E58" s="6">
        <f t="shared" si="2"/>
        <v>2.6716628546401231</v>
      </c>
      <c r="F58" s="2">
        <f t="shared" si="3"/>
        <v>0.84990658119999307</v>
      </c>
      <c r="G58" s="10">
        <f t="shared" si="4"/>
        <v>-0.16262884000831018</v>
      </c>
    </row>
    <row r="59" spans="1:7">
      <c r="A59" s="6">
        <f t="shared" si="0"/>
        <v>1.4</v>
      </c>
      <c r="B59">
        <v>84</v>
      </c>
      <c r="C59" s="2">
        <v>0.87031250000000004</v>
      </c>
      <c r="D59" s="2">
        <f t="shared" si="1"/>
        <v>2.8012499999999996</v>
      </c>
      <c r="E59" s="6">
        <f t="shared" si="2"/>
        <v>2.7249182281343853</v>
      </c>
      <c r="F59" s="2">
        <f t="shared" si="3"/>
        <v>0.84691470628458509</v>
      </c>
      <c r="G59" s="10">
        <f t="shared" si="4"/>
        <v>-0.16615529036347448</v>
      </c>
    </row>
    <row r="60" spans="1:7">
      <c r="A60" s="6">
        <f t="shared" si="0"/>
        <v>1.4166666666666667</v>
      </c>
      <c r="B60">
        <v>85</v>
      </c>
      <c r="C60" s="2">
        <v>0.86927083333333299</v>
      </c>
      <c r="D60" s="2">
        <f t="shared" si="1"/>
        <v>2.8237500000000075</v>
      </c>
      <c r="E60" s="6">
        <f t="shared" si="2"/>
        <v>2.7462040627773328</v>
      </c>
      <c r="F60" s="2">
        <f t="shared" si="3"/>
        <v>0.845718872877678</v>
      </c>
      <c r="G60" s="10">
        <f t="shared" si="4"/>
        <v>-0.167568276163341</v>
      </c>
    </row>
    <row r="61" spans="1:7">
      <c r="A61" s="6">
        <f t="shared" si="0"/>
        <v>1.4333333333333333</v>
      </c>
      <c r="B61">
        <v>86</v>
      </c>
      <c r="C61" s="2">
        <v>0.85624999999999996</v>
      </c>
      <c r="D61" s="2">
        <f t="shared" si="1"/>
        <v>3.1050000000000004</v>
      </c>
      <c r="E61" s="6">
        <f t="shared" si="2"/>
        <v>3.0114931380631398</v>
      </c>
      <c r="F61" s="2">
        <f t="shared" si="3"/>
        <v>0.83081499224364386</v>
      </c>
      <c r="G61" s="10">
        <f t="shared" si="4"/>
        <v>-0.1853481415921516</v>
      </c>
    </row>
    <row r="62" spans="1:7">
      <c r="A62" s="6">
        <f t="shared" si="0"/>
        <v>1.45</v>
      </c>
      <c r="B62">
        <v>87</v>
      </c>
      <c r="C62" s="2">
        <v>0.85520833333333302</v>
      </c>
      <c r="D62" s="2">
        <f t="shared" si="1"/>
        <v>3.1275000000000084</v>
      </c>
      <c r="E62" s="6">
        <f t="shared" si="2"/>
        <v>3.0326537538483995</v>
      </c>
      <c r="F62" s="2">
        <f t="shared" si="3"/>
        <v>0.82962619360402245</v>
      </c>
      <c r="G62" s="10">
        <f t="shared" si="4"/>
        <v>-0.18678004878992016</v>
      </c>
    </row>
    <row r="63" spans="1:7">
      <c r="A63" s="6">
        <f t="shared" si="0"/>
        <v>1.4666666666666666</v>
      </c>
      <c r="B63">
        <v>88</v>
      </c>
      <c r="C63" s="2">
        <v>0.85364583333333299</v>
      </c>
      <c r="D63" s="2">
        <f t="shared" si="1"/>
        <v>3.1612500000000061</v>
      </c>
      <c r="E63" s="6">
        <f t="shared" si="2"/>
        <v>3.0643773703789026</v>
      </c>
      <c r="F63" s="2">
        <f t="shared" si="3"/>
        <v>0.82784396795624138</v>
      </c>
      <c r="G63" s="10">
        <f t="shared" si="4"/>
        <v>-0.18893058685206562</v>
      </c>
    </row>
    <row r="64" spans="1:7">
      <c r="A64" s="6">
        <f t="shared" si="0"/>
        <v>1.5</v>
      </c>
      <c r="B64">
        <v>90</v>
      </c>
      <c r="C64" s="2">
        <v>0.84947916666666701</v>
      </c>
      <c r="D64" s="2">
        <f t="shared" si="1"/>
        <v>3.2512499999999918</v>
      </c>
      <c r="E64" s="6">
        <f t="shared" si="2"/>
        <v>3.1488722896817154</v>
      </c>
      <c r="F64" s="2">
        <f t="shared" si="3"/>
        <v>0.82309706237743174</v>
      </c>
      <c r="G64" s="10">
        <f t="shared" si="4"/>
        <v>-0.19468114798399122</v>
      </c>
    </row>
    <row r="65" spans="1:7">
      <c r="A65" s="6">
        <f t="shared" si="0"/>
        <v>1.5166666666666666</v>
      </c>
      <c r="B65">
        <v>91</v>
      </c>
      <c r="C65" s="2">
        <v>0.84843749999999996</v>
      </c>
      <c r="D65" s="2">
        <f t="shared" si="1"/>
        <v>3.2737499999999997</v>
      </c>
      <c r="E65" s="6">
        <f t="shared" si="2"/>
        <v>3.1699730086299756</v>
      </c>
      <c r="F65" s="2">
        <f t="shared" si="3"/>
        <v>0.82191162872865309</v>
      </c>
      <c r="G65" s="10">
        <f t="shared" si="4"/>
        <v>-0.19612239733469236</v>
      </c>
    </row>
    <row r="66" spans="1:7">
      <c r="A66" s="6">
        <f t="shared" si="0"/>
        <v>1.5333333333333334</v>
      </c>
      <c r="B66">
        <v>92</v>
      </c>
      <c r="C66" s="2">
        <v>0.84687500000000004</v>
      </c>
      <c r="D66" s="2">
        <f t="shared" si="1"/>
        <v>3.307500000000001</v>
      </c>
      <c r="E66" s="6">
        <f t="shared" si="2"/>
        <v>3.2016068533262354</v>
      </c>
      <c r="F66" s="2">
        <f t="shared" si="3"/>
        <v>0.82013444644234623</v>
      </c>
      <c r="G66" s="10">
        <f t="shared" si="4"/>
        <v>-0.19828699308762654</v>
      </c>
    </row>
    <row r="67" spans="1:7">
      <c r="A67" s="6">
        <f t="shared" ref="A67:A130" si="5">B67/60</f>
        <v>1.55</v>
      </c>
      <c r="B67">
        <v>93</v>
      </c>
      <c r="C67" s="2">
        <v>0.83437499999999998</v>
      </c>
      <c r="D67" s="2">
        <f t="shared" ref="D67:D130" si="6">21.6-21.6*C67</f>
        <v>3.5775000000000006</v>
      </c>
      <c r="E67" s="6">
        <f t="shared" ref="E67:E130" si="7">D67/(100+D67)*100</f>
        <v>3.4539354589558551</v>
      </c>
      <c r="F67" s="2">
        <f t="shared" ref="F67:F130" si="8">(17.8-E67)/17.8</f>
        <v>0.80595868208113175</v>
      </c>
      <c r="G67" s="10">
        <f t="shared" ref="G67:G130" si="9">LN(F67)</f>
        <v>-0.21572280071613303</v>
      </c>
    </row>
    <row r="68" spans="1:7">
      <c r="A68" s="6">
        <f t="shared" si="5"/>
        <v>1.5666666666666667</v>
      </c>
      <c r="B68">
        <v>94</v>
      </c>
      <c r="C68" s="2">
        <v>0.83125000000000004</v>
      </c>
      <c r="D68" s="2">
        <f t="shared" si="6"/>
        <v>3.6449999999999996</v>
      </c>
      <c r="E68" s="6">
        <f t="shared" si="7"/>
        <v>3.5168121954749378</v>
      </c>
      <c r="F68" s="2">
        <f t="shared" si="8"/>
        <v>0.80242628115309345</v>
      </c>
      <c r="G68" s="10">
        <f t="shared" si="9"/>
        <v>-0.22011528968896368</v>
      </c>
    </row>
    <row r="69" spans="1:7">
      <c r="A69" s="6">
        <f t="shared" si="5"/>
        <v>1.5833333333333333</v>
      </c>
      <c r="B69">
        <v>95</v>
      </c>
      <c r="C69" s="2">
        <v>0.82968750000000002</v>
      </c>
      <c r="D69" s="2">
        <f t="shared" si="6"/>
        <v>3.6787500000000009</v>
      </c>
      <c r="E69" s="6">
        <f t="shared" si="7"/>
        <v>3.5482198618328256</v>
      </c>
      <c r="F69" s="2">
        <f t="shared" si="8"/>
        <v>0.80066180551500987</v>
      </c>
      <c r="G69" s="10">
        <f t="shared" si="9"/>
        <v>-0.22231663640883639</v>
      </c>
    </row>
    <row r="70" spans="1:7">
      <c r="A70" s="6">
        <f t="shared" si="5"/>
        <v>1.6</v>
      </c>
      <c r="B70">
        <v>96</v>
      </c>
      <c r="C70" s="2">
        <v>0.82656249999999998</v>
      </c>
      <c r="D70" s="2">
        <f t="shared" si="6"/>
        <v>3.7462499999999999</v>
      </c>
      <c r="E70" s="6">
        <f t="shared" si="7"/>
        <v>3.6109738906225521</v>
      </c>
      <c r="F70" s="2">
        <f t="shared" si="8"/>
        <v>0.79713629827963184</v>
      </c>
      <c r="G70" s="10">
        <f t="shared" si="9"/>
        <v>-0.22672960066056319</v>
      </c>
    </row>
    <row r="71" spans="1:7">
      <c r="A71" s="6">
        <f t="shared" si="5"/>
        <v>1.6166666666666667</v>
      </c>
      <c r="B71">
        <v>97</v>
      </c>
      <c r="C71" s="2">
        <v>0.82552083333333304</v>
      </c>
      <c r="D71" s="2">
        <f t="shared" si="6"/>
        <v>3.7687500000000078</v>
      </c>
      <c r="E71" s="6">
        <f t="shared" si="7"/>
        <v>3.6318737577546298</v>
      </c>
      <c r="F71" s="2">
        <f t="shared" si="8"/>
        <v>0.79596214844075119</v>
      </c>
      <c r="G71" s="10">
        <f t="shared" si="9"/>
        <v>-0.2282036464785078</v>
      </c>
    </row>
    <row r="72" spans="1:7">
      <c r="A72" s="6">
        <f t="shared" si="5"/>
        <v>1.6333333333333333</v>
      </c>
      <c r="B72">
        <v>98</v>
      </c>
      <c r="C72" s="2">
        <v>0.82395833333333302</v>
      </c>
      <c r="D72" s="2">
        <f t="shared" si="6"/>
        <v>3.8025000000000055</v>
      </c>
      <c r="E72" s="6">
        <f t="shared" si="7"/>
        <v>3.6632065701693168</v>
      </c>
      <c r="F72" s="2">
        <f t="shared" si="8"/>
        <v>0.79420187808037546</v>
      </c>
      <c r="G72" s="10">
        <f t="shared" si="9"/>
        <v>-0.23041759554291233</v>
      </c>
    </row>
    <row r="73" spans="1:7">
      <c r="A73" s="6">
        <f t="shared" si="5"/>
        <v>1.65</v>
      </c>
      <c r="B73">
        <v>99</v>
      </c>
      <c r="C73" s="2">
        <v>0.82239583333333299</v>
      </c>
      <c r="D73" s="2">
        <f t="shared" si="6"/>
        <v>3.8362500000000068</v>
      </c>
      <c r="E73" s="6">
        <f t="shared" si="7"/>
        <v>3.6945190143134083</v>
      </c>
      <c r="F73" s="2">
        <f t="shared" si="8"/>
        <v>0.79244275200486469</v>
      </c>
      <c r="G73" s="10">
        <f t="shared" si="9"/>
        <v>-0.23263501305777121</v>
      </c>
    </row>
    <row r="74" spans="1:7">
      <c r="A74" s="6">
        <f t="shared" si="5"/>
        <v>1.665</v>
      </c>
      <c r="B74">
        <v>99.9</v>
      </c>
      <c r="C74" s="2">
        <v>0.81093749999999998</v>
      </c>
      <c r="D74" s="2">
        <f t="shared" si="6"/>
        <v>4.083750000000002</v>
      </c>
      <c r="E74" s="6">
        <f t="shared" si="7"/>
        <v>3.9235231244070294</v>
      </c>
      <c r="F74" s="2">
        <f t="shared" si="8"/>
        <v>0.77957735256140281</v>
      </c>
      <c r="G74" s="10">
        <f t="shared" si="9"/>
        <v>-0.24900336184585606</v>
      </c>
    </row>
    <row r="75" spans="1:7">
      <c r="A75" s="6">
        <f t="shared" si="5"/>
        <v>1.68</v>
      </c>
      <c r="B75">
        <v>100.8</v>
      </c>
      <c r="C75" s="2">
        <v>0.80833333333333302</v>
      </c>
      <c r="D75" s="2">
        <f t="shared" si="6"/>
        <v>4.1400000000000077</v>
      </c>
      <c r="E75" s="6">
        <f t="shared" si="7"/>
        <v>3.9754177069329812</v>
      </c>
      <c r="F75" s="2">
        <f t="shared" si="8"/>
        <v>0.77666192657679878</v>
      </c>
      <c r="G75" s="10">
        <f t="shared" si="9"/>
        <v>-0.25275012422912618</v>
      </c>
    </row>
    <row r="76" spans="1:7">
      <c r="A76" s="6">
        <f t="shared" si="5"/>
        <v>1.6916666666666667</v>
      </c>
      <c r="B76">
        <v>101.5</v>
      </c>
      <c r="C76" s="2">
        <v>0.80677083333333299</v>
      </c>
      <c r="D76" s="2">
        <f t="shared" si="6"/>
        <v>4.173750000000009</v>
      </c>
      <c r="E76" s="6">
        <f t="shared" si="7"/>
        <v>4.0065275561261915</v>
      </c>
      <c r="F76" s="2">
        <f t="shared" si="8"/>
        <v>0.77491418224010167</v>
      </c>
      <c r="G76" s="10">
        <f t="shared" si="9"/>
        <v>-0.25500298835351354</v>
      </c>
    </row>
    <row r="77" spans="1:7">
      <c r="A77" s="6">
        <f t="shared" si="5"/>
        <v>1.7083333333333333</v>
      </c>
      <c r="B77">
        <v>102.5</v>
      </c>
      <c r="C77" s="2">
        <v>0.80416666666666703</v>
      </c>
      <c r="D77" s="2">
        <f t="shared" si="6"/>
        <v>4.2299999999999933</v>
      </c>
      <c r="E77" s="6">
        <f t="shared" si="7"/>
        <v>4.0583325338194314</v>
      </c>
      <c r="F77" s="2">
        <f t="shared" si="8"/>
        <v>0.77200379023486343</v>
      </c>
      <c r="G77" s="10">
        <f t="shared" si="9"/>
        <v>-0.25876581933876097</v>
      </c>
    </row>
    <row r="78" spans="1:7">
      <c r="A78" s="6">
        <f t="shared" si="5"/>
        <v>1.7250000000000001</v>
      </c>
      <c r="B78">
        <v>103.5</v>
      </c>
      <c r="C78" s="2">
        <v>0.80260416666666701</v>
      </c>
      <c r="D78" s="2">
        <f t="shared" si="6"/>
        <v>4.2637499999999946</v>
      </c>
      <c r="E78" s="6">
        <f t="shared" si="7"/>
        <v>4.0893886897411562</v>
      </c>
      <c r="F78" s="2">
        <f t="shared" si="8"/>
        <v>0.77025906237409236</v>
      </c>
      <c r="G78" s="10">
        <f t="shared" si="9"/>
        <v>-0.26102837607753615</v>
      </c>
    </row>
    <row r="79" spans="1:7">
      <c r="A79" s="6">
        <f t="shared" si="5"/>
        <v>1.7416666666666667</v>
      </c>
      <c r="B79">
        <v>104.5</v>
      </c>
      <c r="C79" s="2">
        <v>0.80104166666666698</v>
      </c>
      <c r="D79" s="2">
        <f t="shared" si="6"/>
        <v>4.2974999999999923</v>
      </c>
      <c r="E79" s="6">
        <f t="shared" si="7"/>
        <v>4.1204247465183661</v>
      </c>
      <c r="F79" s="2">
        <f t="shared" si="8"/>
        <v>0.76851546367874346</v>
      </c>
      <c r="G79" s="10">
        <f t="shared" si="9"/>
        <v>-0.26329459430775942</v>
      </c>
    </row>
    <row r="80" spans="1:7">
      <c r="A80" s="6">
        <f t="shared" si="5"/>
        <v>1.7549999999999999</v>
      </c>
      <c r="B80">
        <v>105.3</v>
      </c>
      <c r="C80" s="2">
        <v>0.79947916666666696</v>
      </c>
      <c r="D80" s="2">
        <f t="shared" si="6"/>
        <v>4.3312499999999936</v>
      </c>
      <c r="E80" s="6">
        <f t="shared" si="7"/>
        <v>4.1514407236566164</v>
      </c>
      <c r="F80" s="2">
        <f t="shared" si="8"/>
        <v>0.76677299305299906</v>
      </c>
      <c r="G80" s="10">
        <f t="shared" si="9"/>
        <v>-0.26556448875823352</v>
      </c>
    </row>
    <row r="81" spans="1:7">
      <c r="A81" s="6">
        <f t="shared" si="5"/>
        <v>1.7683333333333333</v>
      </c>
      <c r="B81">
        <v>106.1</v>
      </c>
      <c r="C81" s="2">
        <v>0.78697916666666701</v>
      </c>
      <c r="D81" s="2">
        <f t="shared" si="6"/>
        <v>4.6012499999999932</v>
      </c>
      <c r="E81" s="6">
        <f t="shared" si="7"/>
        <v>4.3988480061184676</v>
      </c>
      <c r="F81" s="2">
        <f t="shared" si="8"/>
        <v>0.75287370752143445</v>
      </c>
      <c r="G81" s="10">
        <f t="shared" si="9"/>
        <v>-0.28385778434370429</v>
      </c>
    </row>
    <row r="82" spans="1:7">
      <c r="A82" s="6">
        <f t="shared" si="5"/>
        <v>1.7883333333333333</v>
      </c>
      <c r="B82">
        <v>107.3</v>
      </c>
      <c r="C82" s="2">
        <v>0.78437500000000004</v>
      </c>
      <c r="D82" s="2">
        <f t="shared" si="6"/>
        <v>4.6574999999999989</v>
      </c>
      <c r="E82" s="6">
        <f t="shared" si="7"/>
        <v>4.4502305138188838</v>
      </c>
      <c r="F82" s="2">
        <f t="shared" si="8"/>
        <v>0.74998704978545594</v>
      </c>
      <c r="G82" s="10">
        <f t="shared" si="9"/>
        <v>-0.2876993395535819</v>
      </c>
    </row>
    <row r="83" spans="1:7">
      <c r="A83" s="6">
        <f t="shared" si="5"/>
        <v>1.8016666666666665</v>
      </c>
      <c r="B83">
        <v>108.1</v>
      </c>
      <c r="C83" s="2">
        <v>0.78125</v>
      </c>
      <c r="D83" s="2">
        <f t="shared" si="6"/>
        <v>4.7250000000000014</v>
      </c>
      <c r="E83" s="6">
        <f t="shared" si="7"/>
        <v>4.5118166626879939</v>
      </c>
      <c r="F83" s="2">
        <f t="shared" si="8"/>
        <v>0.7465271537815733</v>
      </c>
      <c r="G83" s="10">
        <f t="shared" si="9"/>
        <v>-0.29232328787331568</v>
      </c>
    </row>
    <row r="84" spans="1:7">
      <c r="A84" s="6">
        <f t="shared" si="5"/>
        <v>1.8183333333333331</v>
      </c>
      <c r="B84">
        <v>109.1</v>
      </c>
      <c r="C84" s="2">
        <v>0.77968749999999998</v>
      </c>
      <c r="D84" s="2">
        <f t="shared" si="6"/>
        <v>4.7587499999999991</v>
      </c>
      <c r="E84" s="6">
        <f t="shared" si="7"/>
        <v>4.5425799754197138</v>
      </c>
      <c r="F84" s="2">
        <f t="shared" si="8"/>
        <v>0.74479887778540943</v>
      </c>
      <c r="G84" s="10">
        <f t="shared" si="9"/>
        <v>-0.29464105975321636</v>
      </c>
    </row>
    <row r="85" spans="1:7">
      <c r="A85" s="6">
        <f t="shared" si="5"/>
        <v>1.8299999999999998</v>
      </c>
      <c r="B85">
        <v>109.8</v>
      </c>
      <c r="C85" s="2">
        <v>0.77812499999999996</v>
      </c>
      <c r="D85" s="2">
        <f t="shared" si="6"/>
        <v>4.7925000000000004</v>
      </c>
      <c r="E85" s="6">
        <f t="shared" si="7"/>
        <v>4.5733234725767593</v>
      </c>
      <c r="F85" s="2">
        <f t="shared" si="8"/>
        <v>0.74307171502377756</v>
      </c>
      <c r="G85" s="10">
        <f t="shared" si="9"/>
        <v>-0.29696271802884466</v>
      </c>
    </row>
    <row r="86" spans="1:7">
      <c r="A86" s="6">
        <f t="shared" si="5"/>
        <v>1.835</v>
      </c>
      <c r="B86">
        <v>110.1</v>
      </c>
      <c r="C86" s="2">
        <v>0.77656250000000004</v>
      </c>
      <c r="D86" s="2">
        <f t="shared" si="6"/>
        <v>4.8262499999999982</v>
      </c>
      <c r="E86" s="6">
        <f t="shared" si="7"/>
        <v>4.604047173298671</v>
      </c>
      <c r="F86" s="2">
        <f t="shared" si="8"/>
        <v>0.74134566442142302</v>
      </c>
      <c r="G86" s="10">
        <f t="shared" si="9"/>
        <v>-0.29928827875612007</v>
      </c>
    </row>
    <row r="87" spans="1:7">
      <c r="A87" s="6">
        <f t="shared" si="5"/>
        <v>1.8583333333333334</v>
      </c>
      <c r="B87">
        <v>111.5</v>
      </c>
      <c r="C87" s="2">
        <v>0.77500000000000002</v>
      </c>
      <c r="D87" s="2">
        <f t="shared" si="6"/>
        <v>4.8599999999999994</v>
      </c>
      <c r="E87" s="6">
        <f t="shared" si="7"/>
        <v>4.634751096700362</v>
      </c>
      <c r="F87" s="2">
        <f t="shared" si="8"/>
        <v>0.73962072490447406</v>
      </c>
      <c r="G87" s="10">
        <f t="shared" si="9"/>
        <v>-0.30161775808719704</v>
      </c>
    </row>
    <row r="88" spans="1:7">
      <c r="A88" s="6">
        <f t="shared" si="5"/>
        <v>1.875</v>
      </c>
      <c r="B88">
        <v>112.5</v>
      </c>
      <c r="C88" s="2">
        <v>0.76302083333333304</v>
      </c>
      <c r="D88" s="2">
        <f t="shared" si="6"/>
        <v>5.1187500000000057</v>
      </c>
      <c r="E88" s="6">
        <f t="shared" si="7"/>
        <v>4.8694928354836842</v>
      </c>
      <c r="F88" s="2">
        <f t="shared" si="8"/>
        <v>0.72643298677057955</v>
      </c>
      <c r="G88" s="10">
        <f t="shared" si="9"/>
        <v>-0.31960904142300489</v>
      </c>
    </row>
    <row r="89" spans="1:7">
      <c r="A89" s="6">
        <f t="shared" si="5"/>
        <v>1.885</v>
      </c>
      <c r="B89">
        <v>113.1</v>
      </c>
      <c r="C89" s="2">
        <v>0.75989583333333299</v>
      </c>
      <c r="D89" s="2">
        <f t="shared" si="6"/>
        <v>5.1862500000000082</v>
      </c>
      <c r="E89" s="6">
        <f t="shared" si="7"/>
        <v>4.9305398756966889</v>
      </c>
      <c r="F89" s="2">
        <f t="shared" si="8"/>
        <v>0.72300337776984902</v>
      </c>
      <c r="G89" s="10">
        <f t="shared" si="9"/>
        <v>-0.32434138495344322</v>
      </c>
    </row>
    <row r="90" spans="1:7">
      <c r="A90" s="6">
        <f t="shared" si="5"/>
        <v>1.9016666666666666</v>
      </c>
      <c r="B90">
        <v>114.1</v>
      </c>
      <c r="C90" s="2">
        <v>0.75833333333333297</v>
      </c>
      <c r="D90" s="2">
        <f t="shared" si="6"/>
        <v>5.2200000000000095</v>
      </c>
      <c r="E90" s="6">
        <f t="shared" si="7"/>
        <v>4.9610340239498276</v>
      </c>
      <c r="F90" s="2">
        <f t="shared" si="8"/>
        <v>0.72129022337360515</v>
      </c>
      <c r="G90" s="10">
        <f t="shared" si="9"/>
        <v>-0.32671369373932352</v>
      </c>
    </row>
    <row r="91" spans="1:7">
      <c r="A91" s="6">
        <f t="shared" si="5"/>
        <v>1.925</v>
      </c>
      <c r="B91">
        <v>115.5</v>
      </c>
      <c r="C91" s="2">
        <v>0.75468749999999996</v>
      </c>
      <c r="D91" s="2">
        <f t="shared" si="6"/>
        <v>5.2987500000000018</v>
      </c>
      <c r="E91" s="6">
        <f t="shared" si="7"/>
        <v>5.0321110174622223</v>
      </c>
      <c r="F91" s="2">
        <f t="shared" si="8"/>
        <v>0.71729713385043692</v>
      </c>
      <c r="G91" s="10">
        <f t="shared" si="9"/>
        <v>-0.33226511160506589</v>
      </c>
    </row>
    <row r="92" spans="1:7">
      <c r="A92" s="6">
        <f t="shared" si="5"/>
        <v>1.9383333333333332</v>
      </c>
      <c r="B92">
        <v>116.3</v>
      </c>
      <c r="C92" s="2">
        <v>0.75312500000000004</v>
      </c>
      <c r="D92" s="2">
        <f t="shared" si="6"/>
        <v>5.3324999999999996</v>
      </c>
      <c r="E92" s="6">
        <f t="shared" si="7"/>
        <v>5.0625400517409149</v>
      </c>
      <c r="F92" s="2">
        <f t="shared" si="8"/>
        <v>0.71558763754264532</v>
      </c>
      <c r="G92" s="10">
        <f t="shared" si="9"/>
        <v>-0.33465120314989366</v>
      </c>
    </row>
    <row r="93" spans="1:7">
      <c r="A93" s="6">
        <f t="shared" si="5"/>
        <v>1.9549999999999998</v>
      </c>
      <c r="B93">
        <v>117.3</v>
      </c>
      <c r="C93" s="2">
        <v>0.75208333333333299</v>
      </c>
      <c r="D93" s="2">
        <f t="shared" si="6"/>
        <v>5.3550000000000075</v>
      </c>
      <c r="E93" s="6">
        <f t="shared" si="7"/>
        <v>5.0828152436998781</v>
      </c>
      <c r="F93" s="2">
        <f t="shared" si="8"/>
        <v>0.71444858181461357</v>
      </c>
      <c r="G93" s="10">
        <f t="shared" si="9"/>
        <v>-0.33624424807211839</v>
      </c>
    </row>
    <row r="94" spans="1:7">
      <c r="A94" s="6">
        <f t="shared" si="5"/>
        <v>1.9683333333333333</v>
      </c>
      <c r="B94">
        <v>118.1</v>
      </c>
      <c r="C94" s="2">
        <v>0.75052083333333297</v>
      </c>
      <c r="D94" s="2">
        <f t="shared" si="6"/>
        <v>5.3887500000000088</v>
      </c>
      <c r="E94" s="6">
        <f t="shared" si="7"/>
        <v>5.1132117991721202</v>
      </c>
      <c r="F94" s="2">
        <f t="shared" si="8"/>
        <v>0.71274091015886964</v>
      </c>
      <c r="G94" s="10">
        <f t="shared" si="9"/>
        <v>-0.33863730446763435</v>
      </c>
    </row>
    <row r="95" spans="1:7">
      <c r="A95" s="6">
        <f t="shared" si="5"/>
        <v>1.9833333333333334</v>
      </c>
      <c r="B95">
        <v>119</v>
      </c>
      <c r="C95" s="2">
        <v>0.74947916666666703</v>
      </c>
      <c r="D95" s="2">
        <f t="shared" si="6"/>
        <v>5.4112499999999919</v>
      </c>
      <c r="E95" s="6">
        <f t="shared" si="7"/>
        <v>5.1334653559273722</v>
      </c>
      <c r="F95" s="2">
        <f t="shared" si="8"/>
        <v>0.71160306989172073</v>
      </c>
      <c r="G95" s="10">
        <f t="shared" si="9"/>
        <v>-0.3402350091304529</v>
      </c>
    </row>
    <row r="96" spans="1:7">
      <c r="A96" s="6">
        <f t="shared" si="5"/>
        <v>2.0083333333333333</v>
      </c>
      <c r="B96">
        <v>120.5</v>
      </c>
      <c r="C96" s="2">
        <v>0.73385416666666703</v>
      </c>
      <c r="D96" s="2">
        <f t="shared" si="6"/>
        <v>5.7487499999999923</v>
      </c>
      <c r="E96" s="6">
        <f t="shared" si="7"/>
        <v>5.4362344708566228</v>
      </c>
      <c r="F96" s="2">
        <f t="shared" si="8"/>
        <v>0.69459356905299874</v>
      </c>
      <c r="G96" s="10">
        <f t="shared" si="9"/>
        <v>-0.36442839720480358</v>
      </c>
    </row>
    <row r="97" spans="1:7">
      <c r="A97" s="6">
        <f t="shared" si="5"/>
        <v>2.0183333333333331</v>
      </c>
      <c r="B97">
        <v>121.1</v>
      </c>
      <c r="C97" s="2">
        <v>0.73177083333333304</v>
      </c>
      <c r="D97" s="2">
        <f t="shared" si="6"/>
        <v>5.7937500000000064</v>
      </c>
      <c r="E97" s="6">
        <f t="shared" si="7"/>
        <v>5.476457730253447</v>
      </c>
      <c r="F97" s="2">
        <f t="shared" si="8"/>
        <v>0.69233383537901982</v>
      </c>
      <c r="G97" s="10">
        <f t="shared" si="9"/>
        <v>-0.36768701862415204</v>
      </c>
    </row>
    <row r="98" spans="1:7">
      <c r="A98" s="6">
        <f t="shared" si="5"/>
        <v>2.0349999999999997</v>
      </c>
      <c r="B98">
        <v>122.1</v>
      </c>
      <c r="C98" s="2">
        <v>0.73072916666666698</v>
      </c>
      <c r="D98" s="2">
        <f t="shared" si="6"/>
        <v>5.816249999999993</v>
      </c>
      <c r="E98" s="6">
        <f t="shared" si="7"/>
        <v>5.4965565307785837</v>
      </c>
      <c r="F98" s="2">
        <f t="shared" si="8"/>
        <v>0.6912046892821021</v>
      </c>
      <c r="G98" s="10">
        <f t="shared" si="9"/>
        <v>-0.36931927725300367</v>
      </c>
    </row>
    <row r="99" spans="1:7">
      <c r="A99" s="6">
        <f t="shared" si="5"/>
        <v>2.0483333333333333</v>
      </c>
      <c r="B99">
        <v>122.9</v>
      </c>
      <c r="C99" s="2">
        <v>0.72916666666666696</v>
      </c>
      <c r="D99" s="2">
        <f t="shared" si="6"/>
        <v>5.8499999999999943</v>
      </c>
      <c r="E99" s="6">
        <f t="shared" si="7"/>
        <v>5.5266887104392959</v>
      </c>
      <c r="F99" s="2">
        <f t="shared" si="8"/>
        <v>0.68951187020003957</v>
      </c>
      <c r="G99" s="10">
        <f t="shared" si="9"/>
        <v>-0.37177136623338669</v>
      </c>
    </row>
    <row r="100" spans="1:7">
      <c r="A100" s="6">
        <f t="shared" si="5"/>
        <v>2.0516666666666667</v>
      </c>
      <c r="B100">
        <v>123.1</v>
      </c>
      <c r="C100" s="2">
        <v>0.72812500000000002</v>
      </c>
      <c r="D100" s="2">
        <f t="shared" si="6"/>
        <v>5.8725000000000005</v>
      </c>
      <c r="E100" s="6">
        <f t="shared" si="7"/>
        <v>5.5467661574063145</v>
      </c>
      <c r="F100" s="2">
        <f t="shared" si="8"/>
        <v>0.68838392374121837</v>
      </c>
      <c r="G100" s="10">
        <f t="shared" si="9"/>
        <v>-0.37340856799527511</v>
      </c>
    </row>
    <row r="101" spans="1:7">
      <c r="A101" s="6">
        <f t="shared" si="5"/>
        <v>2.0750000000000002</v>
      </c>
      <c r="B101">
        <v>124.5</v>
      </c>
      <c r="C101" s="2">
        <v>0.7265625</v>
      </c>
      <c r="D101" s="2">
        <f t="shared" si="6"/>
        <v>5.90625</v>
      </c>
      <c r="E101" s="6">
        <f t="shared" si="7"/>
        <v>5.5768663322514023</v>
      </c>
      <c r="F101" s="2">
        <f t="shared" si="8"/>
        <v>0.68669290268250549</v>
      </c>
      <c r="G101" s="10">
        <f t="shared" si="9"/>
        <v>-0.37586809880646244</v>
      </c>
    </row>
    <row r="102" spans="1:7">
      <c r="A102" s="6">
        <f t="shared" si="5"/>
        <v>2.0883333333333334</v>
      </c>
      <c r="B102">
        <v>125.3</v>
      </c>
      <c r="C102" s="2">
        <v>0.72552083333333295</v>
      </c>
      <c r="D102" s="2">
        <f t="shared" si="6"/>
        <v>5.928750000000008</v>
      </c>
      <c r="E102" s="6">
        <f t="shared" si="7"/>
        <v>5.5969224596721929</v>
      </c>
      <c r="F102" s="2">
        <f t="shared" si="8"/>
        <v>0.6855661539510004</v>
      </c>
      <c r="G102" s="10">
        <f t="shared" si="9"/>
        <v>-0.37751027996645919</v>
      </c>
    </row>
    <row r="103" spans="1:7">
      <c r="A103" s="6">
        <f t="shared" si="5"/>
        <v>2.1</v>
      </c>
      <c r="B103">
        <v>126</v>
      </c>
      <c r="C103" s="2">
        <v>0.72395833333333304</v>
      </c>
      <c r="D103" s="2">
        <f t="shared" si="6"/>
        <v>5.9625000000000075</v>
      </c>
      <c r="E103" s="6">
        <f t="shared" si="7"/>
        <v>5.6269906806653367</v>
      </c>
      <c r="F103" s="2">
        <f t="shared" si="8"/>
        <v>0.68387692805250921</v>
      </c>
      <c r="G103" s="10">
        <f t="shared" si="9"/>
        <v>-0.37997730729667917</v>
      </c>
    </row>
    <row r="104" spans="1:7">
      <c r="A104" s="6">
        <f t="shared" si="5"/>
        <v>2.125</v>
      </c>
      <c r="B104">
        <v>127.5</v>
      </c>
      <c r="C104" s="2">
        <v>0.70989583333333295</v>
      </c>
      <c r="D104" s="2">
        <f t="shared" si="6"/>
        <v>6.2662500000000083</v>
      </c>
      <c r="E104" s="6">
        <f t="shared" si="7"/>
        <v>5.8967452036747394</v>
      </c>
      <c r="F104" s="2">
        <f t="shared" si="8"/>
        <v>0.66872217956883484</v>
      </c>
      <c r="G104" s="10">
        <f t="shared" si="9"/>
        <v>-0.40238658228198454</v>
      </c>
    </row>
    <row r="105" spans="1:7">
      <c r="A105" s="6">
        <f t="shared" si="5"/>
        <v>2.1366666666666663</v>
      </c>
      <c r="B105">
        <v>128.19999999999999</v>
      </c>
      <c r="C105" s="2">
        <v>0.70833333333333304</v>
      </c>
      <c r="D105" s="2">
        <f t="shared" si="6"/>
        <v>6.300000000000006</v>
      </c>
      <c r="E105" s="6">
        <f t="shared" si="7"/>
        <v>5.9266227657572959</v>
      </c>
      <c r="F105" s="2">
        <f t="shared" si="8"/>
        <v>0.66704366484509581</v>
      </c>
      <c r="G105" s="10">
        <f t="shared" si="9"/>
        <v>-0.40489977067384647</v>
      </c>
    </row>
    <row r="106" spans="1:7">
      <c r="A106" s="6">
        <f t="shared" si="5"/>
        <v>2.1583333333333332</v>
      </c>
      <c r="B106">
        <v>129.5</v>
      </c>
      <c r="C106" s="2">
        <v>0.70729166666666698</v>
      </c>
      <c r="D106" s="2">
        <f t="shared" si="6"/>
        <v>6.3224999999999927</v>
      </c>
      <c r="E106" s="6">
        <f t="shared" si="7"/>
        <v>5.9465306026475995</v>
      </c>
      <c r="F106" s="2">
        <f t="shared" si="8"/>
        <v>0.66592524704226974</v>
      </c>
      <c r="G106" s="10">
        <f t="shared" si="9"/>
        <v>-0.40657785641959016</v>
      </c>
    </row>
    <row r="107" spans="1:7">
      <c r="A107" s="6">
        <f t="shared" si="5"/>
        <v>2.17</v>
      </c>
      <c r="B107">
        <v>130.19999999999999</v>
      </c>
      <c r="C107" s="2">
        <v>0.70572916666666696</v>
      </c>
      <c r="D107" s="2">
        <f t="shared" si="6"/>
        <v>6.356249999999994</v>
      </c>
      <c r="E107" s="6">
        <f t="shared" si="7"/>
        <v>5.9763765646118534</v>
      </c>
      <c r="F107" s="2">
        <f t="shared" si="8"/>
        <v>0.66424850760607557</v>
      </c>
      <c r="G107" s="10">
        <f t="shared" si="9"/>
        <v>-0.40909894108004019</v>
      </c>
    </row>
    <row r="108" spans="1:7">
      <c r="A108" s="6">
        <f t="shared" si="5"/>
        <v>2.1916666666666669</v>
      </c>
      <c r="B108">
        <v>131.5</v>
      </c>
      <c r="C108" s="2">
        <v>0.70364583333333297</v>
      </c>
      <c r="D108" s="2">
        <f t="shared" si="6"/>
        <v>6.4012500000000081</v>
      </c>
      <c r="E108" s="6">
        <f t="shared" si="7"/>
        <v>6.0161417276582823</v>
      </c>
      <c r="F108" s="2">
        <f t="shared" si="8"/>
        <v>0.66201450968211895</v>
      </c>
      <c r="G108" s="10">
        <f t="shared" si="9"/>
        <v>-0.4124678053365034</v>
      </c>
    </row>
    <row r="109" spans="1:7">
      <c r="A109" s="6">
        <f t="shared" si="5"/>
        <v>2.2033333333333331</v>
      </c>
      <c r="B109">
        <v>132.19999999999999</v>
      </c>
      <c r="C109" s="2">
        <v>0.70208333333333295</v>
      </c>
      <c r="D109" s="2">
        <f t="shared" si="6"/>
        <v>6.4350000000000094</v>
      </c>
      <c r="E109" s="6">
        <f t="shared" si="7"/>
        <v>6.0459435336120722</v>
      </c>
      <c r="F109" s="2">
        <f t="shared" si="8"/>
        <v>0.66034025092067017</v>
      </c>
      <c r="G109" s="10">
        <f t="shared" si="9"/>
        <v>-0.41500004510449273</v>
      </c>
    </row>
    <row r="110" spans="1:7">
      <c r="A110" s="6">
        <f t="shared" si="5"/>
        <v>2.2199999999999998</v>
      </c>
      <c r="B110">
        <v>133.19999999999999</v>
      </c>
      <c r="C110" s="2">
        <v>0.70052083333333304</v>
      </c>
      <c r="D110" s="2">
        <f t="shared" si="6"/>
        <v>6.4687500000000071</v>
      </c>
      <c r="E110" s="6">
        <f t="shared" si="7"/>
        <v>6.0757264455532791</v>
      </c>
      <c r="F110" s="2">
        <f t="shared" si="8"/>
        <v>0.65866705362060229</v>
      </c>
      <c r="G110" s="10">
        <f t="shared" si="9"/>
        <v>-0.41753710186193471</v>
      </c>
    </row>
    <row r="111" spans="1:7">
      <c r="A111" s="6">
        <f t="shared" si="5"/>
        <v>2.2416666666666667</v>
      </c>
      <c r="B111">
        <v>134.5</v>
      </c>
      <c r="C111" s="2">
        <v>0.68645833333333295</v>
      </c>
      <c r="D111" s="2">
        <f t="shared" si="6"/>
        <v>6.772500000000008</v>
      </c>
      <c r="E111" s="6">
        <f t="shared" si="7"/>
        <v>6.3429253787258029</v>
      </c>
      <c r="F111" s="2">
        <f t="shared" si="8"/>
        <v>0.64365587759967402</v>
      </c>
      <c r="G111" s="10">
        <f t="shared" si="9"/>
        <v>-0.44059104724775439</v>
      </c>
    </row>
    <row r="112" spans="1:7">
      <c r="A112" s="6">
        <f t="shared" si="5"/>
        <v>2.2550000000000003</v>
      </c>
      <c r="B112">
        <v>135.30000000000001</v>
      </c>
      <c r="C112" s="2">
        <v>0.68541666666666701</v>
      </c>
      <c r="D112" s="2">
        <f t="shared" si="6"/>
        <v>6.7949999999999928</v>
      </c>
      <c r="E112" s="6">
        <f t="shared" si="7"/>
        <v>6.3626574277821941</v>
      </c>
      <c r="F112" s="2">
        <f t="shared" si="8"/>
        <v>0.64254733551785426</v>
      </c>
      <c r="G112" s="10">
        <f t="shared" si="9"/>
        <v>-0.4423147909688051</v>
      </c>
    </row>
    <row r="113" spans="1:7">
      <c r="A113" s="6">
        <f t="shared" si="5"/>
        <v>2.27</v>
      </c>
      <c r="B113">
        <v>136.19999999999999</v>
      </c>
      <c r="C113" s="2">
        <v>0.68385416666666698</v>
      </c>
      <c r="D113" s="2">
        <f t="shared" si="6"/>
        <v>6.8287499999999941</v>
      </c>
      <c r="E113" s="6">
        <f t="shared" si="7"/>
        <v>6.3922399166890882</v>
      </c>
      <c r="F113" s="2">
        <f t="shared" si="8"/>
        <v>0.64088539793881527</v>
      </c>
      <c r="G113" s="10">
        <f t="shared" si="9"/>
        <v>-0.44490462441255757</v>
      </c>
    </row>
    <row r="114" spans="1:7">
      <c r="A114" s="6">
        <f t="shared" si="5"/>
        <v>2.2833333333333332</v>
      </c>
      <c r="B114">
        <v>137</v>
      </c>
      <c r="C114" s="2">
        <v>0.68281250000000004</v>
      </c>
      <c r="D114" s="2">
        <f t="shared" si="6"/>
        <v>6.8512500000000003</v>
      </c>
      <c r="E114" s="6">
        <f t="shared" si="7"/>
        <v>6.4119511938325475</v>
      </c>
      <c r="F114" s="2">
        <f t="shared" si="8"/>
        <v>0.63977802281839624</v>
      </c>
      <c r="G114" s="10">
        <f t="shared" si="9"/>
        <v>-0.44663400213735305</v>
      </c>
    </row>
    <row r="115" spans="1:7">
      <c r="A115" s="6">
        <f t="shared" si="5"/>
        <v>2.3016666666666667</v>
      </c>
      <c r="B115">
        <v>138.1</v>
      </c>
      <c r="C115" s="2">
        <v>0.68072916666666705</v>
      </c>
      <c r="D115" s="2">
        <f t="shared" si="6"/>
        <v>6.8962499999999913</v>
      </c>
      <c r="E115" s="6">
        <f t="shared" si="7"/>
        <v>6.4513488546136948</v>
      </c>
      <c r="F115" s="2">
        <f t="shared" si="8"/>
        <v>0.6375646710891183</v>
      </c>
      <c r="G115" s="10">
        <f t="shared" si="9"/>
        <v>-0.45009956224906045</v>
      </c>
    </row>
    <row r="116" spans="1:7">
      <c r="A116" s="6">
        <f t="shared" si="5"/>
        <v>2.3183333333333334</v>
      </c>
      <c r="B116">
        <v>139.1</v>
      </c>
      <c r="C116" s="2">
        <v>0.67916666666666703</v>
      </c>
      <c r="D116" s="2">
        <f t="shared" si="6"/>
        <v>6.9299999999999926</v>
      </c>
      <c r="E116" s="6">
        <f t="shared" si="7"/>
        <v>6.480875339006821</v>
      </c>
      <c r="F116" s="2">
        <f t="shared" si="8"/>
        <v>0.63590587983107749</v>
      </c>
      <c r="G116" s="10">
        <f t="shared" si="9"/>
        <v>-0.45270471428025816</v>
      </c>
    </row>
    <row r="117" spans="1:7">
      <c r="A117" s="6">
        <f t="shared" si="5"/>
        <v>2.3366666666666664</v>
      </c>
      <c r="B117">
        <v>140.19999999999999</v>
      </c>
      <c r="C117" s="2">
        <v>0.67812499999999998</v>
      </c>
      <c r="D117" s="2">
        <f t="shared" si="6"/>
        <v>6.9525000000000006</v>
      </c>
      <c r="E117" s="6">
        <f t="shared" si="7"/>
        <v>6.5005493092728086</v>
      </c>
      <c r="F117" s="2">
        <f t="shared" si="8"/>
        <v>0.6348006006026512</v>
      </c>
      <c r="G117" s="10">
        <f t="shared" si="9"/>
        <v>-0.45444434420139046</v>
      </c>
    </row>
    <row r="118" spans="1:7">
      <c r="A118" s="6">
        <f t="shared" si="5"/>
        <v>2.35</v>
      </c>
      <c r="B118">
        <v>141</v>
      </c>
      <c r="C118" s="2">
        <v>0.66302083333333295</v>
      </c>
      <c r="D118" s="2">
        <f t="shared" si="6"/>
        <v>7.2787500000000094</v>
      </c>
      <c r="E118" s="6">
        <f t="shared" si="7"/>
        <v>6.7848944921524614</v>
      </c>
      <c r="F118" s="2">
        <f t="shared" si="8"/>
        <v>0.61882615212626624</v>
      </c>
      <c r="G118" s="10">
        <f t="shared" si="9"/>
        <v>-0.47993089852877746</v>
      </c>
    </row>
    <row r="119" spans="1:7">
      <c r="A119" s="6">
        <f t="shared" si="5"/>
        <v>2.3683333333333332</v>
      </c>
      <c r="B119">
        <v>142.1</v>
      </c>
      <c r="C119" s="2">
        <v>0.66197916666666701</v>
      </c>
      <c r="D119" s="2">
        <f t="shared" si="6"/>
        <v>7.3012499999999925</v>
      </c>
      <c r="E119" s="6">
        <f t="shared" si="7"/>
        <v>6.8044407683973791</v>
      </c>
      <c r="F119" s="2">
        <f t="shared" si="8"/>
        <v>0.61772804671924841</v>
      </c>
      <c r="G119" s="10">
        <f t="shared" si="9"/>
        <v>-0.48170697222890607</v>
      </c>
    </row>
    <row r="120" spans="1:7">
      <c r="A120" s="6">
        <f t="shared" si="5"/>
        <v>2.39</v>
      </c>
      <c r="B120">
        <v>143.4</v>
      </c>
      <c r="C120" s="2">
        <v>0.66093749999999996</v>
      </c>
      <c r="D120" s="2">
        <f t="shared" si="6"/>
        <v>7.3237500000000022</v>
      </c>
      <c r="E120" s="6">
        <f t="shared" si="7"/>
        <v>6.8239788490432014</v>
      </c>
      <c r="F120" s="2">
        <f t="shared" si="8"/>
        <v>0.61663040173914607</v>
      </c>
      <c r="G120" s="10">
        <f t="shared" si="9"/>
        <v>-0.48348545929770786</v>
      </c>
    </row>
    <row r="121" spans="1:7">
      <c r="A121" s="6">
        <f t="shared" si="5"/>
        <v>2.4050000000000002</v>
      </c>
      <c r="B121">
        <v>144.30000000000001</v>
      </c>
      <c r="C121" s="2">
        <v>0.65989583333333302</v>
      </c>
      <c r="D121" s="2">
        <f t="shared" si="6"/>
        <v>7.3462500000000066</v>
      </c>
      <c r="E121" s="6">
        <f t="shared" si="7"/>
        <v>6.843508739243342</v>
      </c>
      <c r="F121" s="2">
        <f t="shared" si="8"/>
        <v>0.61553321689644147</v>
      </c>
      <c r="G121" s="10">
        <f t="shared" si="9"/>
        <v>-0.48526636747597168</v>
      </c>
    </row>
    <row r="122" spans="1:7">
      <c r="A122" s="6">
        <f t="shared" si="5"/>
        <v>2.4183333333333334</v>
      </c>
      <c r="B122">
        <v>145.1</v>
      </c>
      <c r="C122" s="2">
        <v>0.65885416666666696</v>
      </c>
      <c r="D122" s="2">
        <f t="shared" si="6"/>
        <v>7.3687499999999932</v>
      </c>
      <c r="E122" s="6">
        <f t="shared" si="7"/>
        <v>6.8630304441469185</v>
      </c>
      <c r="F122" s="2">
        <f t="shared" si="8"/>
        <v>0.61443649190185856</v>
      </c>
      <c r="G122" s="10">
        <f t="shared" si="9"/>
        <v>-0.48704970454093588</v>
      </c>
    </row>
    <row r="123" spans="1:7">
      <c r="A123" s="6">
        <f t="shared" si="5"/>
        <v>2.4416666666666669</v>
      </c>
      <c r="B123">
        <v>146.5</v>
      </c>
      <c r="C123" s="2">
        <v>0.65625</v>
      </c>
      <c r="D123" s="2">
        <f t="shared" si="6"/>
        <v>7.4250000000000007</v>
      </c>
      <c r="E123" s="6">
        <f t="shared" si="7"/>
        <v>6.9117989294856876</v>
      </c>
      <c r="F123" s="2">
        <f t="shared" si="8"/>
        <v>0.61169668935473664</v>
      </c>
      <c r="G123" s="10">
        <f t="shared" si="9"/>
        <v>-0.49151872495238907</v>
      </c>
    </row>
    <row r="124" spans="1:7">
      <c r="A124" s="6">
        <f t="shared" si="5"/>
        <v>2.4566666666666666</v>
      </c>
      <c r="B124">
        <v>147.4</v>
      </c>
      <c r="C124" s="2">
        <v>0.65520833333333295</v>
      </c>
      <c r="D124" s="2">
        <f t="shared" si="6"/>
        <v>7.4475000000000087</v>
      </c>
      <c r="E124" s="6">
        <f t="shared" si="7"/>
        <v>6.9312920263384523</v>
      </c>
      <c r="F124" s="2">
        <f t="shared" si="8"/>
        <v>0.61060157155401951</v>
      </c>
      <c r="G124" s="10">
        <f t="shared" si="9"/>
        <v>-0.49331062489820027</v>
      </c>
    </row>
    <row r="125" spans="1:7">
      <c r="A125" s="6">
        <f t="shared" si="5"/>
        <v>2.4699999999999998</v>
      </c>
      <c r="B125">
        <v>148.19999999999999</v>
      </c>
      <c r="C125" s="2">
        <v>0.65416666666666701</v>
      </c>
      <c r="D125" s="2">
        <f t="shared" si="6"/>
        <v>7.4699999999999935</v>
      </c>
      <c r="E125" s="6">
        <f t="shared" si="7"/>
        <v>6.9507769610123695</v>
      </c>
      <c r="F125" s="2">
        <f t="shared" si="8"/>
        <v>0.60950691230267584</v>
      </c>
      <c r="G125" s="10">
        <f t="shared" si="9"/>
        <v>-0.4951049891855358</v>
      </c>
    </row>
    <row r="126" spans="1:7">
      <c r="A126" s="6">
        <f t="shared" si="5"/>
        <v>2.4849999999999999</v>
      </c>
      <c r="B126">
        <v>149.1</v>
      </c>
      <c r="C126" s="2">
        <v>0.64270833333333299</v>
      </c>
      <c r="D126" s="2">
        <f t="shared" si="6"/>
        <v>7.7175000000000082</v>
      </c>
      <c r="E126" s="6">
        <f t="shared" si="7"/>
        <v>7.1645740014389574</v>
      </c>
      <c r="F126" s="2">
        <f t="shared" si="8"/>
        <v>0.59749584261578892</v>
      </c>
      <c r="G126" s="10">
        <f t="shared" si="9"/>
        <v>-0.51500795316588488</v>
      </c>
    </row>
    <row r="127" spans="1:7">
      <c r="A127" s="6">
        <f t="shared" si="5"/>
        <v>2.5016666666666665</v>
      </c>
      <c r="B127">
        <v>150.1</v>
      </c>
      <c r="C127" s="2">
        <v>0.640625</v>
      </c>
      <c r="D127" s="2">
        <f t="shared" si="6"/>
        <v>7.7625000000000011</v>
      </c>
      <c r="E127" s="6">
        <f t="shared" si="7"/>
        <v>7.2033406797355299</v>
      </c>
      <c r="F127" s="2">
        <f t="shared" si="8"/>
        <v>0.59531793934070065</v>
      </c>
      <c r="G127" s="10">
        <f t="shared" si="9"/>
        <v>-0.51865966431849997</v>
      </c>
    </row>
    <row r="128" spans="1:7">
      <c r="A128" s="6">
        <f t="shared" si="5"/>
        <v>2.5249999999999999</v>
      </c>
      <c r="B128">
        <v>151.5</v>
      </c>
      <c r="C128" s="2">
        <v>0.63749999999999996</v>
      </c>
      <c r="D128" s="2">
        <f t="shared" si="6"/>
        <v>7.8300000000000018</v>
      </c>
      <c r="E128" s="6">
        <f t="shared" si="7"/>
        <v>7.2614300287489577</v>
      </c>
      <c r="F128" s="2">
        <f t="shared" si="8"/>
        <v>0.59205449276691247</v>
      </c>
      <c r="G128" s="10">
        <f t="shared" si="9"/>
        <v>-0.52415659974158557</v>
      </c>
    </row>
    <row r="129" spans="1:7">
      <c r="A129" s="6">
        <f t="shared" si="5"/>
        <v>2.5583333333333331</v>
      </c>
      <c r="B129">
        <v>153.5</v>
      </c>
      <c r="C129" s="2">
        <v>0.63437500000000002</v>
      </c>
      <c r="D129" s="2">
        <f t="shared" si="6"/>
        <v>7.8975000000000009</v>
      </c>
      <c r="E129" s="6">
        <f t="shared" si="7"/>
        <v>7.3194466970967822</v>
      </c>
      <c r="F129" s="2">
        <f t="shared" si="8"/>
        <v>0.58879512937658529</v>
      </c>
      <c r="G129" s="10">
        <f t="shared" si="9"/>
        <v>-0.52967698372025596</v>
      </c>
    </row>
    <row r="130" spans="1:7">
      <c r="A130" s="6">
        <f t="shared" si="5"/>
        <v>2.5750000000000002</v>
      </c>
      <c r="B130">
        <v>154.5</v>
      </c>
      <c r="C130" s="2">
        <v>0.63333333333333297</v>
      </c>
      <c r="D130" s="2">
        <f t="shared" si="6"/>
        <v>7.9200000000000088</v>
      </c>
      <c r="E130" s="6">
        <f t="shared" si="7"/>
        <v>7.3387694588584216</v>
      </c>
      <c r="F130" s="2">
        <f t="shared" si="8"/>
        <v>0.58770958096300996</v>
      </c>
      <c r="G130" s="10">
        <f t="shared" si="9"/>
        <v>-0.53152236302404932</v>
      </c>
    </row>
    <row r="131" spans="1:7">
      <c r="A131" s="6">
        <f t="shared" ref="A131:A194" si="10">B131/60</f>
        <v>2.585</v>
      </c>
      <c r="B131">
        <v>155.1</v>
      </c>
      <c r="C131" s="2">
        <v>0.63177083333333295</v>
      </c>
      <c r="D131" s="2">
        <f t="shared" ref="D131:D194" si="11">21.6-21.6*C131</f>
        <v>7.9537500000000083</v>
      </c>
      <c r="E131" s="6">
        <f t="shared" ref="E131:E194" si="12">D131/(100+D131)*100</f>
        <v>7.3677384991257897</v>
      </c>
      <c r="F131" s="2">
        <f t="shared" ref="F131:F194" si="13">(17.8-E131)/17.8</f>
        <v>0.58608210679068606</v>
      </c>
      <c r="G131" s="10">
        <f t="shared" ref="G131:G194" si="14">LN(F131)</f>
        <v>-0.534295385242891</v>
      </c>
    </row>
    <row r="132" spans="1:7">
      <c r="A132" s="6">
        <f t="shared" si="10"/>
        <v>2.6016666666666666</v>
      </c>
      <c r="B132">
        <v>156.1</v>
      </c>
      <c r="C132" s="2">
        <v>0.62031250000000004</v>
      </c>
      <c r="D132" s="2">
        <f t="shared" si="11"/>
        <v>8.2012499999999999</v>
      </c>
      <c r="E132" s="6">
        <f t="shared" si="12"/>
        <v>7.5796259285359451</v>
      </c>
      <c r="F132" s="2">
        <f t="shared" si="13"/>
        <v>0.57417831862157609</v>
      </c>
      <c r="G132" s="10">
        <f t="shared" si="14"/>
        <v>-0.55481527128780816</v>
      </c>
    </row>
    <row r="133" spans="1:7">
      <c r="A133" s="6">
        <f t="shared" si="10"/>
        <v>2.628333333333333</v>
      </c>
      <c r="B133">
        <v>157.69999999999999</v>
      </c>
      <c r="C133" s="2">
        <v>0.6171875</v>
      </c>
      <c r="D133" s="2">
        <f t="shared" si="11"/>
        <v>8.2687500000000007</v>
      </c>
      <c r="E133" s="6">
        <f t="shared" si="12"/>
        <v>7.637245280840502</v>
      </c>
      <c r="F133" s="2">
        <f t="shared" si="13"/>
        <v>0.5709412763572751</v>
      </c>
      <c r="G133" s="10">
        <f t="shared" si="14"/>
        <v>-0.56046891812228206</v>
      </c>
    </row>
    <row r="134" spans="1:7">
      <c r="A134" s="6">
        <f t="shared" si="10"/>
        <v>2.6416666666666666</v>
      </c>
      <c r="B134">
        <v>158.5</v>
      </c>
      <c r="C134" s="2">
        <v>0.61614583333333295</v>
      </c>
      <c r="D134" s="2">
        <f t="shared" si="11"/>
        <v>8.2912500000000087</v>
      </c>
      <c r="E134" s="6">
        <f t="shared" si="12"/>
        <v>7.6564357692796126</v>
      </c>
      <c r="F134" s="2">
        <f t="shared" si="13"/>
        <v>0.56986315902923523</v>
      </c>
      <c r="G134" s="10">
        <f t="shared" si="14"/>
        <v>-0.56235901885394235</v>
      </c>
    </row>
    <row r="135" spans="1:7">
      <c r="A135" s="6">
        <f t="shared" si="10"/>
        <v>2.6566666666666667</v>
      </c>
      <c r="B135">
        <v>159.4</v>
      </c>
      <c r="C135" s="2">
        <v>0.61510416666666701</v>
      </c>
      <c r="D135" s="2">
        <f t="shared" si="11"/>
        <v>8.3137499999999935</v>
      </c>
      <c r="E135" s="6">
        <f t="shared" si="12"/>
        <v>7.6756182848437922</v>
      </c>
      <c r="F135" s="2">
        <f t="shared" si="13"/>
        <v>0.56878548961551723</v>
      </c>
      <c r="G135" s="10">
        <f t="shared" si="14"/>
        <v>-0.56425191133974739</v>
      </c>
    </row>
    <row r="136" spans="1:7">
      <c r="A136" s="6">
        <f t="shared" si="10"/>
        <v>2.67</v>
      </c>
      <c r="B136">
        <v>160.19999999999999</v>
      </c>
      <c r="C136" s="2">
        <v>0.61354166666666698</v>
      </c>
      <c r="D136" s="2">
        <f t="shared" si="11"/>
        <v>8.347499999999993</v>
      </c>
      <c r="E136" s="6">
        <f t="shared" si="12"/>
        <v>7.7043771199150815</v>
      </c>
      <c r="F136" s="2">
        <f t="shared" si="13"/>
        <v>0.5671698247238719</v>
      </c>
      <c r="G136" s="10">
        <f t="shared" si="14"/>
        <v>-0.56709650559571645</v>
      </c>
    </row>
    <row r="137" spans="1:7">
      <c r="A137" s="6">
        <f t="shared" si="10"/>
        <v>2.6850000000000001</v>
      </c>
      <c r="B137">
        <v>161.1</v>
      </c>
      <c r="C137" s="2">
        <v>0.61250000000000004</v>
      </c>
      <c r="D137" s="2">
        <f t="shared" si="11"/>
        <v>8.3699999999999992</v>
      </c>
      <c r="E137" s="6">
        <f t="shared" si="12"/>
        <v>7.7235397250161473</v>
      </c>
      <c r="F137" s="2">
        <f t="shared" si="13"/>
        <v>0.56609327387549735</v>
      </c>
      <c r="G137" s="10">
        <f t="shared" si="14"/>
        <v>-0.56899641952309676</v>
      </c>
    </row>
    <row r="138" spans="1:7">
      <c r="A138" s="6">
        <f t="shared" si="10"/>
        <v>2.7016666666666667</v>
      </c>
      <c r="B138">
        <v>162.1</v>
      </c>
      <c r="C138" s="2">
        <v>0.61145833333333299</v>
      </c>
      <c r="D138" s="2">
        <f t="shared" si="11"/>
        <v>8.3925000000000072</v>
      </c>
      <c r="E138" s="6">
        <f t="shared" si="12"/>
        <v>7.742694374610795</v>
      </c>
      <c r="F138" s="2">
        <f t="shared" si="13"/>
        <v>0.56501716996568563</v>
      </c>
      <c r="G138" s="10">
        <f t="shared" si="14"/>
        <v>-0.57089915897764454</v>
      </c>
    </row>
    <row r="139" spans="1:7">
      <c r="A139" s="6">
        <f t="shared" si="10"/>
        <v>2.7183333333333333</v>
      </c>
      <c r="B139">
        <v>163.1</v>
      </c>
      <c r="C139" s="2">
        <v>0.61041666666666705</v>
      </c>
      <c r="D139" s="2">
        <f t="shared" si="11"/>
        <v>8.414999999999992</v>
      </c>
      <c r="E139" s="6">
        <f t="shared" si="12"/>
        <v>7.761841073652163</v>
      </c>
      <c r="F139" s="2">
        <f t="shared" si="13"/>
        <v>0.56394151271617055</v>
      </c>
      <c r="G139" s="10">
        <f t="shared" si="14"/>
        <v>-0.57280473371923757</v>
      </c>
    </row>
    <row r="140" spans="1:7">
      <c r="A140" s="6">
        <f t="shared" si="10"/>
        <v>2.7416666666666667</v>
      </c>
      <c r="B140">
        <v>164.5</v>
      </c>
      <c r="C140" s="2">
        <v>0.59739583333333302</v>
      </c>
      <c r="D140" s="2">
        <f t="shared" si="11"/>
        <v>8.696250000000008</v>
      </c>
      <c r="E140" s="6">
        <f t="shared" si="12"/>
        <v>8.0005059972170223</v>
      </c>
      <c r="F140" s="2">
        <f t="shared" si="13"/>
        <v>0.55053337094286392</v>
      </c>
      <c r="G140" s="10">
        <f t="shared" si="14"/>
        <v>-0.59686770532359379</v>
      </c>
    </row>
    <row r="141" spans="1:7">
      <c r="A141" s="6">
        <f t="shared" si="10"/>
        <v>2.7516666666666665</v>
      </c>
      <c r="B141">
        <v>165.1</v>
      </c>
      <c r="C141" s="2">
        <v>0.59635416666666696</v>
      </c>
      <c r="D141" s="2">
        <f t="shared" si="11"/>
        <v>8.7187499999999947</v>
      </c>
      <c r="E141" s="6">
        <f t="shared" si="12"/>
        <v>8.0195458465076133</v>
      </c>
      <c r="F141" s="2">
        <f t="shared" si="13"/>
        <v>0.54946371648833636</v>
      </c>
      <c r="G141" s="10">
        <f t="shared" si="14"/>
        <v>-0.59881253736706408</v>
      </c>
    </row>
    <row r="142" spans="1:7">
      <c r="A142" s="6">
        <f t="shared" si="10"/>
        <v>2.7749999999999999</v>
      </c>
      <c r="B142">
        <v>166.5</v>
      </c>
      <c r="C142" s="2">
        <v>0.59375</v>
      </c>
      <c r="D142" s="2">
        <f t="shared" si="11"/>
        <v>8.7750000000000004</v>
      </c>
      <c r="E142" s="6">
        <f t="shared" si="12"/>
        <v>8.0671110089634563</v>
      </c>
      <c r="F142" s="2">
        <f t="shared" si="13"/>
        <v>0.5467915163503676</v>
      </c>
      <c r="G142" s="10">
        <f t="shared" si="14"/>
        <v>-0.60368768933981398</v>
      </c>
    </row>
    <row r="143" spans="1:7">
      <c r="A143" s="6">
        <f t="shared" si="10"/>
        <v>2.7883333333333336</v>
      </c>
      <c r="B143">
        <v>167.3</v>
      </c>
      <c r="C143" s="2">
        <v>0.59218749999999998</v>
      </c>
      <c r="D143" s="2">
        <f t="shared" si="11"/>
        <v>8.8087500000000016</v>
      </c>
      <c r="E143" s="6">
        <f t="shared" si="12"/>
        <v>8.0956265006260999</v>
      </c>
      <c r="F143" s="2">
        <f t="shared" si="13"/>
        <v>0.54518952243673602</v>
      </c>
      <c r="G143" s="10">
        <f t="shared" si="14"/>
        <v>-0.6066217971787311</v>
      </c>
    </row>
    <row r="144" spans="1:7">
      <c r="A144" s="6">
        <f t="shared" si="10"/>
        <v>2.8016666666666667</v>
      </c>
      <c r="B144">
        <v>168.1</v>
      </c>
      <c r="C144" s="2">
        <v>0.59062499999999996</v>
      </c>
      <c r="D144" s="2">
        <f t="shared" si="11"/>
        <v>8.8425000000000011</v>
      </c>
      <c r="E144" s="6">
        <f t="shared" si="12"/>
        <v>8.1241243080598124</v>
      </c>
      <c r="F144" s="2">
        <f t="shared" si="13"/>
        <v>0.54358852201911168</v>
      </c>
      <c r="G144" s="10">
        <f t="shared" si="14"/>
        <v>-0.60956271168319731</v>
      </c>
    </row>
    <row r="145" spans="1:7">
      <c r="A145" s="6">
        <f t="shared" si="10"/>
        <v>2.835</v>
      </c>
      <c r="B145">
        <v>170.1</v>
      </c>
      <c r="C145" s="2">
        <v>0.58854166666666696</v>
      </c>
      <c r="D145" s="2">
        <f t="shared" si="11"/>
        <v>8.887499999999994</v>
      </c>
      <c r="E145" s="6">
        <f t="shared" si="12"/>
        <v>8.1620939042589775</v>
      </c>
      <c r="F145" s="2">
        <f t="shared" si="13"/>
        <v>0.5414553986371361</v>
      </c>
      <c r="G145" s="10">
        <f t="shared" si="14"/>
        <v>-0.61349458225446174</v>
      </c>
    </row>
    <row r="146" spans="1:7">
      <c r="A146" s="6">
        <f t="shared" si="10"/>
        <v>2.8533333333333331</v>
      </c>
      <c r="B146">
        <v>171.2</v>
      </c>
      <c r="C146" s="2">
        <v>0.57499999999999996</v>
      </c>
      <c r="D146" s="2">
        <f t="shared" si="11"/>
        <v>9.1800000000000015</v>
      </c>
      <c r="E146" s="6">
        <f t="shared" si="12"/>
        <v>8.4081333577578317</v>
      </c>
      <c r="F146" s="2">
        <f t="shared" si="13"/>
        <v>0.52763295742933536</v>
      </c>
      <c r="G146" s="10">
        <f t="shared" si="14"/>
        <v>-0.63935439339294386</v>
      </c>
    </row>
    <row r="147" spans="1:7">
      <c r="A147" s="6">
        <f t="shared" si="10"/>
        <v>2.8683333333333332</v>
      </c>
      <c r="B147">
        <v>172.1</v>
      </c>
      <c r="C147" s="2">
        <v>0.57447916666666698</v>
      </c>
      <c r="D147" s="2">
        <f t="shared" si="11"/>
        <v>9.191249999999993</v>
      </c>
      <c r="E147" s="6">
        <f t="shared" si="12"/>
        <v>8.4175700891783851</v>
      </c>
      <c r="F147" s="2">
        <f t="shared" si="13"/>
        <v>0.52710280397874243</v>
      </c>
      <c r="G147" s="10">
        <f t="shared" si="14"/>
        <v>-0.64035967550176809</v>
      </c>
    </row>
    <row r="148" spans="1:7">
      <c r="A148" s="6">
        <f t="shared" si="10"/>
        <v>2.8883333333333336</v>
      </c>
      <c r="B148">
        <v>173.3</v>
      </c>
      <c r="C148" s="2">
        <v>0.57291666666666696</v>
      </c>
      <c r="D148" s="2">
        <f t="shared" si="11"/>
        <v>9.2249999999999943</v>
      </c>
      <c r="E148" s="6">
        <f t="shared" si="12"/>
        <v>8.4458686198214643</v>
      </c>
      <c r="F148" s="2">
        <f t="shared" si="13"/>
        <v>0.52551299888643466</v>
      </c>
      <c r="G148" s="10">
        <f t="shared" si="14"/>
        <v>-0.64338035274569139</v>
      </c>
    </row>
    <row r="149" spans="1:7">
      <c r="A149" s="6">
        <f t="shared" si="10"/>
        <v>2.9083333333333332</v>
      </c>
      <c r="B149">
        <v>174.5</v>
      </c>
      <c r="C149" s="2">
        <v>0.57083333333333297</v>
      </c>
      <c r="D149" s="2">
        <f t="shared" si="11"/>
        <v>9.2700000000000085</v>
      </c>
      <c r="E149" s="6">
        <f t="shared" si="12"/>
        <v>8.4835728013178429</v>
      </c>
      <c r="F149" s="2">
        <f t="shared" si="13"/>
        <v>0.52339478644281778</v>
      </c>
      <c r="G149" s="10">
        <f t="shared" si="14"/>
        <v>-0.64741924987796851</v>
      </c>
    </row>
    <row r="150" spans="1:7">
      <c r="A150" s="6">
        <f t="shared" si="10"/>
        <v>2.9416666666666669</v>
      </c>
      <c r="B150">
        <v>176.5</v>
      </c>
      <c r="C150" s="2">
        <v>0.56874999999999998</v>
      </c>
      <c r="D150" s="2">
        <f t="shared" si="11"/>
        <v>9.3150000000000013</v>
      </c>
      <c r="E150" s="6">
        <f t="shared" si="12"/>
        <v>8.5212459406302905</v>
      </c>
      <c r="F150" s="2">
        <f t="shared" si="13"/>
        <v>0.52127831794211854</v>
      </c>
      <c r="G150" s="10">
        <f t="shared" si="14"/>
        <v>-0.6514711803575054</v>
      </c>
    </row>
    <row r="151" spans="1:7">
      <c r="A151" s="6">
        <f t="shared" si="10"/>
        <v>2.9550000000000001</v>
      </c>
      <c r="B151">
        <v>177.3</v>
      </c>
      <c r="C151" s="2">
        <v>0.56770833333333304</v>
      </c>
      <c r="D151" s="2">
        <f t="shared" si="11"/>
        <v>9.3375000000000075</v>
      </c>
      <c r="E151" s="6">
        <f t="shared" si="12"/>
        <v>8.5400708814450734</v>
      </c>
      <c r="F151" s="2">
        <f t="shared" si="13"/>
        <v>0.52022073699746785</v>
      </c>
      <c r="G151" s="10">
        <f t="shared" si="14"/>
        <v>-0.65350206325294902</v>
      </c>
    </row>
    <row r="152" spans="1:7">
      <c r="A152" s="6">
        <f t="shared" si="10"/>
        <v>2.9666666666666668</v>
      </c>
      <c r="B152">
        <v>178</v>
      </c>
      <c r="C152" s="2">
        <v>0.55625000000000002</v>
      </c>
      <c r="D152" s="2">
        <f t="shared" si="11"/>
        <v>9.5850000000000009</v>
      </c>
      <c r="E152" s="6">
        <f t="shared" si="12"/>
        <v>8.7466350321668109</v>
      </c>
      <c r="F152" s="2">
        <f t="shared" si="13"/>
        <v>0.5086160094288309</v>
      </c>
      <c r="G152" s="10">
        <f t="shared" si="14"/>
        <v>-0.67606194904392469</v>
      </c>
    </row>
    <row r="153" spans="1:7">
      <c r="A153" s="6">
        <f t="shared" si="10"/>
        <v>2.99</v>
      </c>
      <c r="B153">
        <v>179.4</v>
      </c>
      <c r="C153" s="2">
        <v>0.55260416666666701</v>
      </c>
      <c r="D153" s="2">
        <f t="shared" si="11"/>
        <v>9.6637499999999932</v>
      </c>
      <c r="E153" s="6">
        <f t="shared" si="12"/>
        <v>8.812164457261396</v>
      </c>
      <c r="F153" s="2">
        <f t="shared" si="13"/>
        <v>0.50493458105273059</v>
      </c>
      <c r="G153" s="10">
        <f t="shared" si="14"/>
        <v>-0.68332640056796812</v>
      </c>
    </row>
    <row r="154" spans="1:7">
      <c r="A154" s="6">
        <f t="shared" si="10"/>
        <v>3.003333333333333</v>
      </c>
      <c r="B154">
        <v>180.2</v>
      </c>
      <c r="C154" s="2">
        <v>0.55156249999999996</v>
      </c>
      <c r="D154" s="2">
        <f t="shared" si="11"/>
        <v>9.6862500000000011</v>
      </c>
      <c r="E154" s="6">
        <f t="shared" si="12"/>
        <v>8.8308698674628783</v>
      </c>
      <c r="F154" s="2">
        <f t="shared" si="13"/>
        <v>0.50388371531107423</v>
      </c>
      <c r="G154" s="10">
        <f t="shared" si="14"/>
        <v>-0.68540976112068897</v>
      </c>
    </row>
    <row r="155" spans="1:7">
      <c r="A155" s="6">
        <f t="shared" si="10"/>
        <v>3.0383333333333336</v>
      </c>
      <c r="B155">
        <v>182.3</v>
      </c>
      <c r="C155" s="2">
        <v>0.54895833333333299</v>
      </c>
      <c r="D155" s="2">
        <f t="shared" si="11"/>
        <v>9.7425000000000086</v>
      </c>
      <c r="E155" s="6">
        <f t="shared" si="12"/>
        <v>8.8775998359796873</v>
      </c>
      <c r="F155" s="2">
        <f t="shared" si="13"/>
        <v>0.50125843618091648</v>
      </c>
      <c r="G155" s="10">
        <f t="shared" si="14"/>
        <v>-0.69063347021686816</v>
      </c>
    </row>
    <row r="156" spans="1:7">
      <c r="A156" s="6">
        <f t="shared" si="10"/>
        <v>3.06</v>
      </c>
      <c r="B156">
        <v>183.6</v>
      </c>
      <c r="C156" s="2">
        <v>0.54739583333333297</v>
      </c>
      <c r="D156" s="2">
        <f t="shared" si="11"/>
        <v>9.7762500000000081</v>
      </c>
      <c r="E156" s="6">
        <f t="shared" si="12"/>
        <v>8.9056148301659128</v>
      </c>
      <c r="F156" s="2">
        <f t="shared" si="13"/>
        <v>0.49968456010303863</v>
      </c>
      <c r="G156" s="10">
        <f t="shared" si="14"/>
        <v>-0.69377825944226357</v>
      </c>
    </row>
    <row r="157" spans="1:7">
      <c r="A157" s="6">
        <f t="shared" si="10"/>
        <v>3.0983333333333336</v>
      </c>
      <c r="B157">
        <v>185.9</v>
      </c>
      <c r="C157" s="2">
        <v>0.54531249999999998</v>
      </c>
      <c r="D157" s="2">
        <f t="shared" si="11"/>
        <v>9.8212500000000009</v>
      </c>
      <c r="E157" s="6">
        <f t="shared" si="12"/>
        <v>8.9429413706363761</v>
      </c>
      <c r="F157" s="2">
        <f t="shared" si="13"/>
        <v>0.49758756344739463</v>
      </c>
      <c r="G157" s="10">
        <f t="shared" si="14"/>
        <v>-0.69798373094145549</v>
      </c>
    </row>
    <row r="158" spans="1:7">
      <c r="A158" s="6">
        <f t="shared" si="10"/>
        <v>3.105</v>
      </c>
      <c r="B158">
        <v>186.3</v>
      </c>
      <c r="C158" s="2">
        <v>0.53125</v>
      </c>
      <c r="D158" s="2">
        <f t="shared" si="11"/>
        <v>10.125</v>
      </c>
      <c r="E158" s="6">
        <f t="shared" si="12"/>
        <v>9.1940976163450614</v>
      </c>
      <c r="F158" s="2">
        <f t="shared" si="13"/>
        <v>0.48347766200308645</v>
      </c>
      <c r="G158" s="10">
        <f t="shared" si="14"/>
        <v>-0.72675016577016138</v>
      </c>
    </row>
    <row r="159" spans="1:7">
      <c r="A159" s="6">
        <f t="shared" si="10"/>
        <v>3.1366666666666663</v>
      </c>
      <c r="B159">
        <v>188.2</v>
      </c>
      <c r="C159" s="2">
        <v>0.52916666666666701</v>
      </c>
      <c r="D159" s="2">
        <f t="shared" si="11"/>
        <v>10.169999999999993</v>
      </c>
      <c r="E159" s="6">
        <f t="shared" si="12"/>
        <v>9.231188163746932</v>
      </c>
      <c r="F159" s="2">
        <f t="shared" si="13"/>
        <v>0.48139392338500386</v>
      </c>
      <c r="G159" s="10">
        <f t="shared" si="14"/>
        <v>-0.73106937651091453</v>
      </c>
    </row>
    <row r="160" spans="1:7">
      <c r="A160" s="6">
        <f t="shared" si="10"/>
        <v>3.1816666666666666</v>
      </c>
      <c r="B160">
        <v>190.9</v>
      </c>
      <c r="C160" s="2">
        <v>0.52552083333333299</v>
      </c>
      <c r="D160" s="2">
        <f t="shared" si="11"/>
        <v>10.248750000000008</v>
      </c>
      <c r="E160" s="6">
        <f t="shared" si="12"/>
        <v>9.2960237644417809</v>
      </c>
      <c r="F160" s="2">
        <f t="shared" si="13"/>
        <v>0.47775147390776512</v>
      </c>
      <c r="G160" s="10">
        <f t="shared" si="14"/>
        <v>-0.73866461076391776</v>
      </c>
    </row>
    <row r="161" spans="1:7">
      <c r="A161" s="6">
        <f t="shared" si="10"/>
        <v>3.1866666666666665</v>
      </c>
      <c r="B161">
        <v>191.2</v>
      </c>
      <c r="C161" s="2">
        <v>0.52447916666666705</v>
      </c>
      <c r="D161" s="2">
        <f t="shared" si="11"/>
        <v>10.271249999999993</v>
      </c>
      <c r="E161" s="6">
        <f t="shared" si="12"/>
        <v>9.3145312128047824</v>
      </c>
      <c r="F161" s="2">
        <f t="shared" si="13"/>
        <v>0.47671172961770886</v>
      </c>
      <c r="G161" s="10">
        <f t="shared" si="14"/>
        <v>-0.74084331120516767</v>
      </c>
    </row>
    <row r="162" spans="1:7">
      <c r="A162" s="6">
        <f t="shared" si="10"/>
        <v>3.2150000000000003</v>
      </c>
      <c r="B162">
        <v>192.9</v>
      </c>
      <c r="C162" s="2">
        <v>0.51302083333333304</v>
      </c>
      <c r="D162" s="2">
        <f t="shared" si="11"/>
        <v>10.518750000000008</v>
      </c>
      <c r="E162" s="6">
        <f t="shared" si="12"/>
        <v>9.5176157891760518</v>
      </c>
      <c r="F162" s="2">
        <f t="shared" si="13"/>
        <v>0.46530248375415439</v>
      </c>
      <c r="G162" s="10">
        <f t="shared" si="14"/>
        <v>-0.76506758218284454</v>
      </c>
    </row>
    <row r="163" spans="1:7">
      <c r="A163" s="6">
        <f t="shared" si="10"/>
        <v>3.2183333333333333</v>
      </c>
      <c r="B163">
        <v>193.1</v>
      </c>
      <c r="C163" s="2">
        <v>0.51093750000000004</v>
      </c>
      <c r="D163" s="2">
        <f t="shared" si="11"/>
        <v>10.563749999999999</v>
      </c>
      <c r="E163" s="6">
        <f t="shared" si="12"/>
        <v>9.5544425727238806</v>
      </c>
      <c r="F163" s="2">
        <f t="shared" si="13"/>
        <v>0.46323356333011911</v>
      </c>
      <c r="G163" s="10">
        <f t="shared" si="14"/>
        <v>-0.76952389565473422</v>
      </c>
    </row>
    <row r="164" spans="1:7">
      <c r="A164" s="6">
        <f t="shared" si="10"/>
        <v>3.2583333333333333</v>
      </c>
      <c r="B164">
        <v>195.5</v>
      </c>
      <c r="C164" s="2">
        <v>0.50833333333333297</v>
      </c>
      <c r="D164" s="2">
        <f t="shared" si="11"/>
        <v>10.620000000000008</v>
      </c>
      <c r="E164" s="6">
        <f t="shared" si="12"/>
        <v>9.6004339179172007</v>
      </c>
      <c r="F164" s="2">
        <f t="shared" si="13"/>
        <v>0.46064977989229211</v>
      </c>
      <c r="G164" s="10">
        <f t="shared" si="14"/>
        <v>-0.7751172212471471</v>
      </c>
    </row>
    <row r="165" spans="1:7">
      <c r="A165" s="6">
        <f t="shared" si="10"/>
        <v>3.29</v>
      </c>
      <c r="B165">
        <v>197.4</v>
      </c>
      <c r="C165" s="2">
        <v>0.50624999999999998</v>
      </c>
      <c r="D165" s="2">
        <f t="shared" si="11"/>
        <v>10.665000000000001</v>
      </c>
      <c r="E165" s="6">
        <f t="shared" si="12"/>
        <v>9.6371933312248679</v>
      </c>
      <c r="F165" s="2">
        <f t="shared" si="13"/>
        <v>0.45858464431320967</v>
      </c>
      <c r="G165" s="10">
        <f t="shared" si="14"/>
        <v>-0.77961039295405854</v>
      </c>
    </row>
    <row r="166" spans="1:7">
      <c r="A166" s="6">
        <f t="shared" si="10"/>
        <v>3.3016666666666667</v>
      </c>
      <c r="B166">
        <v>198.1</v>
      </c>
      <c r="C166" s="2">
        <v>0.50364583333333302</v>
      </c>
      <c r="D166" s="2">
        <f t="shared" si="11"/>
        <v>10.721250000000008</v>
      </c>
      <c r="E166" s="6">
        <f t="shared" si="12"/>
        <v>9.6831005791571236</v>
      </c>
      <c r="F166" s="2">
        <f t="shared" si="13"/>
        <v>0.45600558544061104</v>
      </c>
      <c r="G166" s="10">
        <f t="shared" si="14"/>
        <v>-0.7852502207694968</v>
      </c>
    </row>
    <row r="167" spans="1:7">
      <c r="A167" s="6">
        <f t="shared" si="10"/>
        <v>3.3183333333333334</v>
      </c>
      <c r="B167">
        <v>199.1</v>
      </c>
      <c r="C167" s="2">
        <v>0.50260416666666696</v>
      </c>
      <c r="D167" s="2">
        <f t="shared" si="11"/>
        <v>10.743749999999995</v>
      </c>
      <c r="E167" s="6">
        <f t="shared" si="12"/>
        <v>9.701450420452618</v>
      </c>
      <c r="F167" s="2">
        <f t="shared" si="13"/>
        <v>0.45497469548019004</v>
      </c>
      <c r="G167" s="10">
        <f t="shared" si="14"/>
        <v>-0.7875134759069734</v>
      </c>
    </row>
    <row r="168" spans="1:7">
      <c r="A168" s="6">
        <f t="shared" si="10"/>
        <v>3.335</v>
      </c>
      <c r="B168">
        <v>200.1</v>
      </c>
      <c r="C168" s="2">
        <v>0.49270833333333303</v>
      </c>
      <c r="D168" s="2">
        <f t="shared" si="11"/>
        <v>10.957500000000007</v>
      </c>
      <c r="E168" s="6">
        <f t="shared" si="12"/>
        <v>9.8754027442939911</v>
      </c>
      <c r="F168" s="2">
        <f t="shared" si="13"/>
        <v>0.44520209301719155</v>
      </c>
      <c r="G168" s="10">
        <f t="shared" si="14"/>
        <v>-0.80922695829532143</v>
      </c>
    </row>
    <row r="169" spans="1:7">
      <c r="A169" s="6">
        <f t="shared" si="10"/>
        <v>3.3633333333333337</v>
      </c>
      <c r="B169">
        <v>201.8</v>
      </c>
      <c r="C169" s="2">
        <v>0.48906250000000001</v>
      </c>
      <c r="D169" s="2">
        <f t="shared" si="11"/>
        <v>11.036250000000001</v>
      </c>
      <c r="E169" s="6">
        <f t="shared" si="12"/>
        <v>9.9393216179400881</v>
      </c>
      <c r="F169" s="2">
        <f t="shared" si="13"/>
        <v>0.44161114505954563</v>
      </c>
      <c r="G169" s="10">
        <f t="shared" si="14"/>
        <v>-0.8173255464311423</v>
      </c>
    </row>
    <row r="170" spans="1:7">
      <c r="A170" s="6">
        <f t="shared" si="10"/>
        <v>3.3849999999999998</v>
      </c>
      <c r="B170">
        <v>203.1</v>
      </c>
      <c r="C170" s="2">
        <v>0.48697916666666702</v>
      </c>
      <c r="D170" s="2">
        <f t="shared" si="11"/>
        <v>11.081249999999994</v>
      </c>
      <c r="E170" s="6">
        <f t="shared" si="12"/>
        <v>9.9758059978619187</v>
      </c>
      <c r="F170" s="2">
        <f t="shared" si="13"/>
        <v>0.43956146079427427</v>
      </c>
      <c r="G170" s="10">
        <f t="shared" si="14"/>
        <v>-0.82197772909863864</v>
      </c>
    </row>
    <row r="171" spans="1:7">
      <c r="A171" s="6">
        <f t="shared" si="10"/>
        <v>3.4233333333333333</v>
      </c>
      <c r="B171">
        <v>205.4</v>
      </c>
      <c r="C171" s="2">
        <v>0.48489583333333303</v>
      </c>
      <c r="D171" s="2">
        <f t="shared" si="11"/>
        <v>11.126250000000008</v>
      </c>
      <c r="E171" s="6">
        <f t="shared" si="12"/>
        <v>10.012260829461992</v>
      </c>
      <c r="F171" s="2">
        <f t="shared" si="13"/>
        <v>0.43751343654707914</v>
      </c>
      <c r="G171" s="10">
        <f t="shared" si="14"/>
        <v>-0.82664786154846559</v>
      </c>
    </row>
    <row r="172" spans="1:7">
      <c r="A172" s="6">
        <f t="shared" si="10"/>
        <v>3.4350000000000001</v>
      </c>
      <c r="B172">
        <v>206.1</v>
      </c>
      <c r="C172" s="2">
        <v>0.48281249999999998</v>
      </c>
      <c r="D172" s="2">
        <f t="shared" si="11"/>
        <v>11.171250000000001</v>
      </c>
      <c r="E172" s="6">
        <f t="shared" si="12"/>
        <v>10.048686148622059</v>
      </c>
      <c r="F172" s="2">
        <f t="shared" si="13"/>
        <v>0.43546707030213155</v>
      </c>
      <c r="G172" s="10">
        <f t="shared" si="14"/>
        <v>-0.83133609909117945</v>
      </c>
    </row>
    <row r="173" spans="1:7">
      <c r="A173" s="6">
        <f t="shared" si="10"/>
        <v>3.4533333333333331</v>
      </c>
      <c r="B173">
        <v>207.2</v>
      </c>
      <c r="C173" s="2">
        <v>0.48177083333333298</v>
      </c>
      <c r="D173" s="2">
        <f t="shared" si="11"/>
        <v>11.193750000000009</v>
      </c>
      <c r="E173" s="6">
        <f t="shared" si="12"/>
        <v>10.066887752234283</v>
      </c>
      <c r="F173" s="2">
        <f t="shared" si="13"/>
        <v>0.43444450830144477</v>
      </c>
      <c r="G173" s="10">
        <f t="shared" si="14"/>
        <v>-0.83368705635353302</v>
      </c>
    </row>
    <row r="174" spans="1:7">
      <c r="A174" s="6">
        <f t="shared" si="10"/>
        <v>3.4683333333333333</v>
      </c>
      <c r="B174">
        <v>208.1</v>
      </c>
      <c r="C174" s="2">
        <v>0.47031250000000002</v>
      </c>
      <c r="D174" s="2">
        <f t="shared" si="11"/>
        <v>11.44125</v>
      </c>
      <c r="E174" s="6">
        <f t="shared" si="12"/>
        <v>10.266620304420492</v>
      </c>
      <c r="F174" s="2">
        <f t="shared" si="13"/>
        <v>0.42322357840334318</v>
      </c>
      <c r="G174" s="10">
        <f t="shared" si="14"/>
        <v>-0.85985468542638077</v>
      </c>
    </row>
    <row r="175" spans="1:7">
      <c r="A175" s="6">
        <f t="shared" si="10"/>
        <v>3.4866666666666664</v>
      </c>
      <c r="B175">
        <v>209.2</v>
      </c>
      <c r="C175" s="2">
        <v>0.46822916666666697</v>
      </c>
      <c r="D175" s="2">
        <f t="shared" si="11"/>
        <v>11.486249999999995</v>
      </c>
      <c r="E175" s="6">
        <f t="shared" si="12"/>
        <v>10.302840036327346</v>
      </c>
      <c r="F175" s="2">
        <f t="shared" si="13"/>
        <v>0.42118876200408167</v>
      </c>
      <c r="G175" s="10">
        <f t="shared" si="14"/>
        <v>-0.86467417998024854</v>
      </c>
    </row>
    <row r="176" spans="1:7">
      <c r="A176" s="6">
        <f t="shared" si="10"/>
        <v>3.5150000000000001</v>
      </c>
      <c r="B176">
        <v>210.9</v>
      </c>
      <c r="C176" s="2">
        <v>0.46562500000000001</v>
      </c>
      <c r="D176" s="2">
        <f t="shared" si="11"/>
        <v>11.5425</v>
      </c>
      <c r="E176" s="6">
        <f t="shared" si="12"/>
        <v>10.348073604231571</v>
      </c>
      <c r="F176" s="2">
        <f t="shared" si="13"/>
        <v>0.41864755032406908</v>
      </c>
      <c r="G176" s="10">
        <f t="shared" si="14"/>
        <v>-0.87072588171852983</v>
      </c>
    </row>
    <row r="177" spans="1:7">
      <c r="A177" s="6">
        <f t="shared" si="10"/>
        <v>3.5183333333333331</v>
      </c>
      <c r="B177">
        <v>211.1</v>
      </c>
      <c r="C177" s="2">
        <v>0.46458333333333302</v>
      </c>
      <c r="D177" s="2">
        <f t="shared" si="11"/>
        <v>11.565000000000008</v>
      </c>
      <c r="E177" s="6">
        <f t="shared" si="12"/>
        <v>10.366154259848525</v>
      </c>
      <c r="F177" s="2">
        <f t="shared" si="13"/>
        <v>0.41763178315457727</v>
      </c>
      <c r="G177" s="10">
        <f t="shared" si="14"/>
        <v>-0.87315513622322627</v>
      </c>
    </row>
    <row r="178" spans="1:7">
      <c r="A178" s="6">
        <f t="shared" si="10"/>
        <v>3.5366666666666666</v>
      </c>
      <c r="B178">
        <v>212.2</v>
      </c>
      <c r="C178" s="2">
        <v>0.46250000000000002</v>
      </c>
      <c r="D178" s="2">
        <f t="shared" si="11"/>
        <v>11.61</v>
      </c>
      <c r="E178" s="6">
        <f t="shared" si="12"/>
        <v>10.402293701281247</v>
      </c>
      <c r="F178" s="2">
        <f t="shared" si="13"/>
        <v>0.41560147745610976</v>
      </c>
      <c r="G178" s="10">
        <f t="shared" si="14"/>
        <v>-0.87802846476793195</v>
      </c>
    </row>
    <row r="179" spans="1:7">
      <c r="A179" s="6">
        <f t="shared" si="10"/>
        <v>3.5583333333333331</v>
      </c>
      <c r="B179">
        <v>213.5</v>
      </c>
      <c r="C179" s="2">
        <v>0.46145833333333303</v>
      </c>
      <c r="D179" s="2">
        <f t="shared" si="11"/>
        <v>11.632500000000007</v>
      </c>
      <c r="E179" s="6">
        <f t="shared" si="12"/>
        <v>10.420352495912935</v>
      </c>
      <c r="F179" s="2">
        <f t="shared" si="13"/>
        <v>0.41458693843185762</v>
      </c>
      <c r="G179" s="10">
        <f t="shared" si="14"/>
        <v>-0.88047258350021829</v>
      </c>
    </row>
    <row r="180" spans="1:7">
      <c r="A180" s="6">
        <f t="shared" si="10"/>
        <v>3.585</v>
      </c>
      <c r="B180">
        <v>215.1</v>
      </c>
      <c r="C180" s="2">
        <v>0.45937499999999998</v>
      </c>
      <c r="D180" s="2">
        <f t="shared" si="11"/>
        <v>11.677500000000002</v>
      </c>
      <c r="E180" s="6">
        <f t="shared" si="12"/>
        <v>10.456448255020035</v>
      </c>
      <c r="F180" s="2">
        <f t="shared" si="13"/>
        <v>0.41255908679662723</v>
      </c>
      <c r="G180" s="10">
        <f t="shared" si="14"/>
        <v>-0.88537584274627734</v>
      </c>
    </row>
    <row r="181" spans="1:7">
      <c r="A181" s="6">
        <f t="shared" si="10"/>
        <v>3.6016666666666666</v>
      </c>
      <c r="B181">
        <v>216.1</v>
      </c>
      <c r="C181" s="2">
        <v>0.44791666666666702</v>
      </c>
      <c r="D181" s="2">
        <f t="shared" si="11"/>
        <v>11.924999999999994</v>
      </c>
      <c r="E181" s="6">
        <f t="shared" si="12"/>
        <v>10.654456109001558</v>
      </c>
      <c r="F181" s="2">
        <f t="shared" si="13"/>
        <v>0.40143505005609231</v>
      </c>
      <c r="G181" s="10">
        <f t="shared" si="14"/>
        <v>-0.91270952691012275</v>
      </c>
    </row>
    <row r="182" spans="1:7">
      <c r="A182" s="6">
        <f t="shared" si="10"/>
        <v>3.6166666666666667</v>
      </c>
      <c r="B182">
        <v>217</v>
      </c>
      <c r="C182" s="2">
        <v>0.446354166666667</v>
      </c>
      <c r="D182" s="2">
        <f t="shared" si="11"/>
        <v>11.958749999999993</v>
      </c>
      <c r="E182" s="6">
        <f t="shared" si="12"/>
        <v>10.68138935098864</v>
      </c>
      <c r="F182" s="2">
        <f t="shared" si="13"/>
        <v>0.39992194657367192</v>
      </c>
      <c r="G182" s="10">
        <f t="shared" si="14"/>
        <v>-0.91648588448100665</v>
      </c>
    </row>
    <row r="183" spans="1:7">
      <c r="A183" s="6">
        <f t="shared" si="10"/>
        <v>3.6416666666666666</v>
      </c>
      <c r="B183">
        <v>218.5</v>
      </c>
      <c r="C183" s="2">
        <v>0.444270833333333</v>
      </c>
      <c r="D183" s="2">
        <f t="shared" si="11"/>
        <v>12.003750000000007</v>
      </c>
      <c r="E183" s="6">
        <f t="shared" si="12"/>
        <v>10.717275091235789</v>
      </c>
      <c r="F183" s="2">
        <f t="shared" si="13"/>
        <v>0.39790589375079838</v>
      </c>
      <c r="G183" s="10">
        <f t="shared" si="14"/>
        <v>-0.92153974951821793</v>
      </c>
    </row>
    <row r="184" spans="1:7">
      <c r="A184" s="6">
        <f t="shared" si="10"/>
        <v>3.6583333333333332</v>
      </c>
      <c r="B184">
        <v>219.5</v>
      </c>
      <c r="C184" s="2">
        <v>0.44322916666666701</v>
      </c>
      <c r="D184" s="2">
        <f t="shared" si="11"/>
        <v>12.026249999999994</v>
      </c>
      <c r="E184" s="6">
        <f t="shared" si="12"/>
        <v>10.735207150109902</v>
      </c>
      <c r="F184" s="2">
        <f t="shared" si="13"/>
        <v>0.39689847471292689</v>
      </c>
      <c r="G184" s="10">
        <f t="shared" si="14"/>
        <v>-0.9240747622014418</v>
      </c>
    </row>
    <row r="185" spans="1:7">
      <c r="A185" s="6">
        <f t="shared" si="10"/>
        <v>3.6916666666666669</v>
      </c>
      <c r="B185">
        <v>221.5</v>
      </c>
      <c r="C185" s="2">
        <v>0.44010416666666702</v>
      </c>
      <c r="D185" s="2">
        <f t="shared" si="11"/>
        <v>12.093749999999993</v>
      </c>
      <c r="E185" s="6">
        <f t="shared" si="12"/>
        <v>10.788960133816554</v>
      </c>
      <c r="F185" s="2">
        <f t="shared" si="13"/>
        <v>0.39387864416760937</v>
      </c>
      <c r="G185" s="10">
        <f t="shared" si="14"/>
        <v>-0.93171242685582145</v>
      </c>
    </row>
    <row r="186" spans="1:7">
      <c r="A186" s="6">
        <f t="shared" si="10"/>
        <v>3.7016666666666667</v>
      </c>
      <c r="B186">
        <v>222.1</v>
      </c>
      <c r="C186" s="2">
        <v>0.43906250000000002</v>
      </c>
      <c r="D186" s="2">
        <f t="shared" si="11"/>
        <v>12.116250000000001</v>
      </c>
      <c r="E186" s="6">
        <f t="shared" si="12"/>
        <v>10.806863411860457</v>
      </c>
      <c r="F186" s="2">
        <f t="shared" si="13"/>
        <v>0.39287284203031142</v>
      </c>
      <c r="G186" s="10">
        <f t="shared" si="14"/>
        <v>-0.93426927664357229</v>
      </c>
    </row>
    <row r="187" spans="1:7">
      <c r="A187" s="6">
        <f t="shared" si="10"/>
        <v>3.7199999999999998</v>
      </c>
      <c r="B187">
        <v>223.2</v>
      </c>
      <c r="C187" s="2">
        <v>0.43802083333333303</v>
      </c>
      <c r="D187" s="2">
        <f t="shared" si="11"/>
        <v>12.138750000000007</v>
      </c>
      <c r="E187" s="6">
        <f t="shared" si="12"/>
        <v>10.824759505523298</v>
      </c>
      <c r="F187" s="2">
        <f t="shared" si="13"/>
        <v>0.39186744350992708</v>
      </c>
      <c r="G187" s="10">
        <f t="shared" si="14"/>
        <v>-0.93683165069014662</v>
      </c>
    </row>
    <row r="188" spans="1:7">
      <c r="A188" s="6">
        <f t="shared" si="10"/>
        <v>3.7349999999999999</v>
      </c>
      <c r="B188">
        <v>224.1</v>
      </c>
      <c r="C188" s="2">
        <v>0.42708333333333298</v>
      </c>
      <c r="D188" s="2">
        <f t="shared" si="11"/>
        <v>12.375000000000009</v>
      </c>
      <c r="E188" s="6">
        <f t="shared" si="12"/>
        <v>11.012235817575091</v>
      </c>
      <c r="F188" s="2">
        <f t="shared" si="13"/>
        <v>0.38133506642836573</v>
      </c>
      <c r="G188" s="10">
        <f t="shared" si="14"/>
        <v>-0.96407685089120088</v>
      </c>
    </row>
    <row r="189" spans="1:7">
      <c r="A189" s="6">
        <f t="shared" si="10"/>
        <v>3.7516666666666665</v>
      </c>
      <c r="B189">
        <v>225.1</v>
      </c>
      <c r="C189" s="2">
        <v>0.42552083333333302</v>
      </c>
      <c r="D189" s="2">
        <f t="shared" si="11"/>
        <v>12.408750000000008</v>
      </c>
      <c r="E189" s="6">
        <f t="shared" si="12"/>
        <v>11.038953818096907</v>
      </c>
      <c r="F189" s="2">
        <f t="shared" si="13"/>
        <v>0.37983405516309515</v>
      </c>
      <c r="G189" s="10">
        <f t="shared" si="14"/>
        <v>-0.96802081858080635</v>
      </c>
    </row>
    <row r="190" spans="1:7">
      <c r="A190" s="6">
        <f t="shared" si="10"/>
        <v>3.7766666666666664</v>
      </c>
      <c r="B190">
        <v>226.6</v>
      </c>
      <c r="C190" s="2">
        <v>0.422916666666667</v>
      </c>
      <c r="D190" s="2">
        <f t="shared" si="11"/>
        <v>12.464999999999995</v>
      </c>
      <c r="E190" s="6">
        <f t="shared" si="12"/>
        <v>11.083448183879426</v>
      </c>
      <c r="F190" s="2">
        <f t="shared" si="13"/>
        <v>0.3773343716921671</v>
      </c>
      <c r="G190" s="10">
        <f t="shared" si="14"/>
        <v>-0.97462355705653969</v>
      </c>
    </row>
    <row r="191" spans="1:7">
      <c r="A191" s="6">
        <f t="shared" si="10"/>
        <v>3.8016666666666667</v>
      </c>
      <c r="B191">
        <v>228.1</v>
      </c>
      <c r="C191" s="2">
        <v>0.42135416666666697</v>
      </c>
      <c r="D191" s="2">
        <f t="shared" si="11"/>
        <v>12.498749999999994</v>
      </c>
      <c r="E191" s="6">
        <f t="shared" si="12"/>
        <v>11.110123445816059</v>
      </c>
      <c r="F191" s="2">
        <f t="shared" si="13"/>
        <v>0.37583576147100795</v>
      </c>
      <c r="G191" s="10">
        <f t="shared" si="14"/>
        <v>-0.97860303561754391</v>
      </c>
    </row>
    <row r="192" spans="1:7">
      <c r="A192" s="6">
        <f t="shared" si="10"/>
        <v>3.8133333333333335</v>
      </c>
      <c r="B192">
        <v>228.8</v>
      </c>
      <c r="C192" s="2">
        <v>0.41979166666666701</v>
      </c>
      <c r="D192" s="2">
        <f t="shared" si="11"/>
        <v>12.532499999999994</v>
      </c>
      <c r="E192" s="6">
        <f t="shared" si="12"/>
        <v>11.136782707217909</v>
      </c>
      <c r="F192" s="2">
        <f t="shared" si="13"/>
        <v>0.37433805015629723</v>
      </c>
      <c r="G192" s="10">
        <f t="shared" si="14"/>
        <v>-0.98259601239556116</v>
      </c>
    </row>
    <row r="193" spans="1:7">
      <c r="A193" s="6">
        <f t="shared" si="10"/>
        <v>3.8250000000000002</v>
      </c>
      <c r="B193">
        <v>229.5</v>
      </c>
      <c r="C193" s="2">
        <v>0.41875000000000001</v>
      </c>
      <c r="D193" s="2">
        <f t="shared" si="11"/>
        <v>12.555</v>
      </c>
      <c r="E193" s="6">
        <f t="shared" si="12"/>
        <v>11.154546666074362</v>
      </c>
      <c r="F193" s="2">
        <f t="shared" si="13"/>
        <v>0.37334007493964261</v>
      </c>
      <c r="G193" s="10">
        <f t="shared" si="14"/>
        <v>-0.98526554565010527</v>
      </c>
    </row>
    <row r="194" spans="1:7">
      <c r="A194" s="6">
        <f t="shared" si="10"/>
        <v>3.8383333333333334</v>
      </c>
      <c r="B194">
        <v>230.3</v>
      </c>
      <c r="C194" s="2">
        <v>0.41770833333333302</v>
      </c>
      <c r="D194" s="2">
        <f t="shared" si="11"/>
        <v>12.577500000000008</v>
      </c>
      <c r="E194" s="6">
        <f t="shared" si="12"/>
        <v>11.172303524238863</v>
      </c>
      <c r="F194" s="2">
        <f t="shared" si="13"/>
        <v>0.37234249863826613</v>
      </c>
      <c r="G194" s="10">
        <f t="shared" si="14"/>
        <v>-0.98794115302474683</v>
      </c>
    </row>
    <row r="195" spans="1:7">
      <c r="A195" s="6">
        <f t="shared" ref="A195:A258" si="15">B195/60</f>
        <v>3.8699999999999997</v>
      </c>
      <c r="B195">
        <v>232.2</v>
      </c>
      <c r="C195" s="2">
        <v>0.405208333333333</v>
      </c>
      <c r="D195" s="2">
        <f t="shared" ref="D195:D258" si="16">21.6-21.6*C195</f>
        <v>12.847500000000007</v>
      </c>
      <c r="E195" s="6">
        <f t="shared" ref="E195:E258" si="17">D195/(100+D195)*100</f>
        <v>11.384833514255972</v>
      </c>
      <c r="F195" s="2">
        <f t="shared" ref="F195:F258" si="18">(17.8-E195)/17.8</f>
        <v>0.36040261155865333</v>
      </c>
      <c r="G195" s="10">
        <f t="shared" ref="G195:G258" si="19">LN(F195)</f>
        <v>-1.020533506996036</v>
      </c>
    </row>
    <row r="196" spans="1:7">
      <c r="A196" s="6">
        <f t="shared" si="15"/>
        <v>3.9050000000000002</v>
      </c>
      <c r="B196">
        <v>234.3</v>
      </c>
      <c r="C196" s="2">
        <v>0.40260416666666698</v>
      </c>
      <c r="D196" s="2">
        <f t="shared" si="16"/>
        <v>12.903749999999993</v>
      </c>
      <c r="E196" s="6">
        <f t="shared" si="17"/>
        <v>11.428982651151973</v>
      </c>
      <c r="F196" s="2">
        <f t="shared" si="18"/>
        <v>0.35792232296899035</v>
      </c>
      <c r="G196" s="10">
        <f t="shared" si="19"/>
        <v>-1.0274392910708603</v>
      </c>
    </row>
    <row r="197" spans="1:7">
      <c r="A197" s="6">
        <f t="shared" si="15"/>
        <v>3.92</v>
      </c>
      <c r="B197">
        <v>235.2</v>
      </c>
      <c r="C197" s="2">
        <v>0.40208333333333302</v>
      </c>
      <c r="D197" s="2">
        <f t="shared" si="16"/>
        <v>12.915000000000008</v>
      </c>
      <c r="E197" s="6">
        <f t="shared" si="17"/>
        <v>11.437807200106281</v>
      </c>
      <c r="F197" s="2">
        <f t="shared" si="18"/>
        <v>0.357426561791782</v>
      </c>
      <c r="G197" s="10">
        <f t="shared" si="19"/>
        <v>-1.0288253595114225</v>
      </c>
    </row>
    <row r="198" spans="1:7">
      <c r="A198" s="6">
        <f t="shared" si="15"/>
        <v>3.9350000000000001</v>
      </c>
      <c r="B198">
        <v>236.1</v>
      </c>
      <c r="C198" s="2">
        <v>0.40052083333333299</v>
      </c>
      <c r="D198" s="2">
        <f t="shared" si="16"/>
        <v>12.948750000000008</v>
      </c>
      <c r="E198" s="6">
        <f t="shared" si="17"/>
        <v>11.464270299582783</v>
      </c>
      <c r="F198" s="2">
        <f t="shared" si="18"/>
        <v>0.35593987080995604</v>
      </c>
      <c r="G198" s="10">
        <f t="shared" si="19"/>
        <v>-1.0329934646149175</v>
      </c>
    </row>
    <row r="199" spans="1:7">
      <c r="A199" s="6">
        <f t="shared" si="15"/>
        <v>3.95</v>
      </c>
      <c r="B199">
        <v>237</v>
      </c>
      <c r="C199" s="2">
        <v>0.39895833333333303</v>
      </c>
      <c r="D199" s="2">
        <f t="shared" si="16"/>
        <v>12.982500000000007</v>
      </c>
      <c r="E199" s="6">
        <f t="shared" si="17"/>
        <v>11.490717589007152</v>
      </c>
      <c r="F199" s="2">
        <f t="shared" si="18"/>
        <v>0.35445406803330609</v>
      </c>
      <c r="G199" s="10">
        <f t="shared" si="19"/>
        <v>-1.0371765097169074</v>
      </c>
    </row>
    <row r="200" spans="1:7">
      <c r="A200" s="6">
        <f t="shared" si="15"/>
        <v>3.9683333333333333</v>
      </c>
      <c r="B200">
        <v>238.1</v>
      </c>
      <c r="C200" s="2">
        <v>0.39791666666666697</v>
      </c>
      <c r="D200" s="2">
        <f t="shared" si="16"/>
        <v>13.004999999999994</v>
      </c>
      <c r="E200" s="6">
        <f t="shared" si="17"/>
        <v>11.508340338923052</v>
      </c>
      <c r="F200" s="2">
        <f t="shared" si="18"/>
        <v>0.35346402590319936</v>
      </c>
      <c r="G200" s="10">
        <f t="shared" si="19"/>
        <v>-1.0399735643028942</v>
      </c>
    </row>
    <row r="201" spans="1:7">
      <c r="A201" s="6">
        <f t="shared" si="15"/>
        <v>4.0083333333333337</v>
      </c>
      <c r="B201">
        <v>240.5</v>
      </c>
      <c r="C201" s="2">
        <v>0.38697916666666698</v>
      </c>
      <c r="D201" s="2">
        <f t="shared" si="16"/>
        <v>13.241249999999994</v>
      </c>
      <c r="E201" s="6">
        <f t="shared" si="17"/>
        <v>11.692956409435602</v>
      </c>
      <c r="F201" s="2">
        <f t="shared" si="18"/>
        <v>0.34309233654856169</v>
      </c>
      <c r="G201" s="10">
        <f t="shared" si="19"/>
        <v>-1.0697556652792739</v>
      </c>
    </row>
    <row r="202" spans="1:7">
      <c r="A202" s="6">
        <f t="shared" si="15"/>
        <v>4.0233333333333334</v>
      </c>
      <c r="B202">
        <v>241.4</v>
      </c>
      <c r="C202" s="2">
        <v>0.38489583333333299</v>
      </c>
      <c r="D202" s="2">
        <f t="shared" si="16"/>
        <v>13.286250000000008</v>
      </c>
      <c r="E202" s="6">
        <f t="shared" si="17"/>
        <v>11.728034072978852</v>
      </c>
      <c r="F202" s="2">
        <f t="shared" si="18"/>
        <v>0.34112168129332293</v>
      </c>
      <c r="G202" s="10">
        <f t="shared" si="19"/>
        <v>-1.0755160287123608</v>
      </c>
    </row>
    <row r="203" spans="1:7">
      <c r="A203" s="6">
        <f t="shared" si="15"/>
        <v>4.0366666666666662</v>
      </c>
      <c r="B203">
        <v>242.2</v>
      </c>
      <c r="C203" s="2">
        <v>0.383854166666667</v>
      </c>
      <c r="D203" s="2">
        <f t="shared" si="16"/>
        <v>13.308749999999995</v>
      </c>
      <c r="E203" s="6">
        <f t="shared" si="17"/>
        <v>11.745562456562265</v>
      </c>
      <c r="F203" s="2">
        <f t="shared" si="18"/>
        <v>0.34013694064256939</v>
      </c>
      <c r="G203" s="10">
        <f t="shared" si="19"/>
        <v>-1.0784069758648305</v>
      </c>
    </row>
    <row r="204" spans="1:7">
      <c r="A204" s="6">
        <f t="shared" si="15"/>
        <v>4.0516666666666667</v>
      </c>
      <c r="B204">
        <v>243.1</v>
      </c>
      <c r="C204" s="2">
        <v>0.381770833333333</v>
      </c>
      <c r="D204" s="2">
        <f t="shared" si="16"/>
        <v>13.353750000000009</v>
      </c>
      <c r="E204" s="6">
        <f t="shared" si="17"/>
        <v>11.780598348091711</v>
      </c>
      <c r="F204" s="2">
        <f t="shared" si="18"/>
        <v>0.33816863212967918</v>
      </c>
      <c r="G204" s="10">
        <f t="shared" si="19"/>
        <v>-1.0842105962878743</v>
      </c>
    </row>
    <row r="205" spans="1:7">
      <c r="A205" s="6">
        <f t="shared" si="15"/>
        <v>4.0750000000000002</v>
      </c>
      <c r="B205">
        <v>244.5</v>
      </c>
      <c r="C205" s="2">
        <v>0.38072916666666701</v>
      </c>
      <c r="D205" s="2">
        <f t="shared" si="16"/>
        <v>13.376249999999994</v>
      </c>
      <c r="E205" s="6">
        <f t="shared" si="17"/>
        <v>11.798105864323432</v>
      </c>
      <c r="F205" s="2">
        <f t="shared" si="18"/>
        <v>0.33718506380205443</v>
      </c>
      <c r="G205" s="10">
        <f t="shared" si="19"/>
        <v>-1.0871233486099323</v>
      </c>
    </row>
    <row r="206" spans="1:7">
      <c r="A206" s="6">
        <f t="shared" si="15"/>
        <v>4.0916666666666668</v>
      </c>
      <c r="B206">
        <v>245.5</v>
      </c>
      <c r="C206" s="2">
        <v>0.37916666666666698</v>
      </c>
      <c r="D206" s="2">
        <f t="shared" si="16"/>
        <v>13.409999999999995</v>
      </c>
      <c r="E206" s="6">
        <f t="shared" si="17"/>
        <v>11.824354113393877</v>
      </c>
      <c r="F206" s="2">
        <f t="shared" si="18"/>
        <v>0.33571044306775977</v>
      </c>
      <c r="G206" s="10">
        <f t="shared" si="19"/>
        <v>-1.0915062671458948</v>
      </c>
    </row>
    <row r="207" spans="1:7">
      <c r="A207" s="6">
        <f t="shared" si="15"/>
        <v>4.1016666666666666</v>
      </c>
      <c r="B207">
        <v>246.1</v>
      </c>
      <c r="C207" s="2">
        <v>0.37760416666666702</v>
      </c>
      <c r="D207" s="2">
        <f t="shared" si="16"/>
        <v>13.443749999999993</v>
      </c>
      <c r="E207" s="6">
        <f t="shared" si="17"/>
        <v>11.850586744531975</v>
      </c>
      <c r="F207" s="2">
        <f t="shared" si="18"/>
        <v>0.33423669974539466</v>
      </c>
      <c r="G207" s="10">
        <f t="shared" si="19"/>
        <v>-1.0959058551294183</v>
      </c>
    </row>
    <row r="208" spans="1:7">
      <c r="A208" s="6">
        <f t="shared" si="15"/>
        <v>4.121666666666667</v>
      </c>
      <c r="B208">
        <v>247.3</v>
      </c>
      <c r="C208" s="2">
        <v>0.37708333333333299</v>
      </c>
      <c r="D208" s="2">
        <f t="shared" si="16"/>
        <v>13.455000000000009</v>
      </c>
      <c r="E208" s="6">
        <f t="shared" si="17"/>
        <v>11.859327486668731</v>
      </c>
      <c r="F208" s="2">
        <f t="shared" si="18"/>
        <v>0.33374564681636348</v>
      </c>
      <c r="G208" s="10">
        <f t="shared" si="19"/>
        <v>-1.0973761125995927</v>
      </c>
    </row>
    <row r="209" spans="1:7">
      <c r="A209" s="6">
        <f t="shared" si="15"/>
        <v>4.1383333333333336</v>
      </c>
      <c r="B209">
        <v>248.3</v>
      </c>
      <c r="C209" s="2">
        <v>0.36666666666666697</v>
      </c>
      <c r="D209" s="2">
        <f t="shared" si="16"/>
        <v>13.679999999999994</v>
      </c>
      <c r="E209" s="6">
        <f t="shared" si="17"/>
        <v>12.033779028852916</v>
      </c>
      <c r="F209" s="2">
        <f t="shared" si="18"/>
        <v>0.32394499837904972</v>
      </c>
      <c r="G209" s="10">
        <f t="shared" si="19"/>
        <v>-1.1271815356896957</v>
      </c>
    </row>
    <row r="210" spans="1:7">
      <c r="A210" s="6">
        <f t="shared" si="15"/>
        <v>4.1550000000000002</v>
      </c>
      <c r="B210">
        <v>249.3</v>
      </c>
      <c r="C210" s="2">
        <v>0.36510416666666701</v>
      </c>
      <c r="D210" s="2">
        <f t="shared" si="16"/>
        <v>13.713749999999994</v>
      </c>
      <c r="E210" s="6">
        <f t="shared" si="17"/>
        <v>12.05988721680535</v>
      </c>
      <c r="F210" s="2">
        <f t="shared" si="18"/>
        <v>0.32247824624689048</v>
      </c>
      <c r="G210" s="10">
        <f t="shared" si="19"/>
        <v>-1.1317195985194135</v>
      </c>
    </row>
    <row r="211" spans="1:7">
      <c r="A211" s="6">
        <f t="shared" si="15"/>
        <v>4.17</v>
      </c>
      <c r="B211">
        <v>250.2</v>
      </c>
      <c r="C211" s="2">
        <v>0.36458333333333298</v>
      </c>
      <c r="D211" s="2">
        <f t="shared" si="16"/>
        <v>13.725000000000009</v>
      </c>
      <c r="E211" s="6">
        <f t="shared" si="17"/>
        <v>12.068586502528035</v>
      </c>
      <c r="F211" s="2">
        <f t="shared" si="18"/>
        <v>0.3219895223298857</v>
      </c>
      <c r="G211" s="10">
        <f t="shared" si="19"/>
        <v>-1.1332362733153258</v>
      </c>
    </row>
    <row r="212" spans="1:7">
      <c r="A212" s="6">
        <f t="shared" si="15"/>
        <v>4.1849999999999996</v>
      </c>
      <c r="B212">
        <v>251.1</v>
      </c>
      <c r="C212" s="2">
        <v>0.36249999999999999</v>
      </c>
      <c r="D212" s="2">
        <f t="shared" si="16"/>
        <v>13.770000000000001</v>
      </c>
      <c r="E212" s="6">
        <f t="shared" si="17"/>
        <v>12.10336644106531</v>
      </c>
      <c r="F212" s="2">
        <f t="shared" si="18"/>
        <v>0.32003559319857811</v>
      </c>
      <c r="G212" s="10">
        <f t="shared" si="19"/>
        <v>-1.1393230606282665</v>
      </c>
    </row>
    <row r="213" spans="1:7">
      <c r="A213" s="6">
        <f t="shared" si="15"/>
        <v>4.22</v>
      </c>
      <c r="B213">
        <v>253.2</v>
      </c>
      <c r="C213" s="2">
        <v>0.36093750000000002</v>
      </c>
      <c r="D213" s="2">
        <f t="shared" si="16"/>
        <v>13.803750000000001</v>
      </c>
      <c r="E213" s="6">
        <f t="shared" si="17"/>
        <v>12.129433344683282</v>
      </c>
      <c r="F213" s="2">
        <f t="shared" si="18"/>
        <v>0.3185711604110516</v>
      </c>
      <c r="G213" s="10">
        <f t="shared" si="19"/>
        <v>-1.143909405342671</v>
      </c>
    </row>
    <row r="214" spans="1:7">
      <c r="A214" s="6">
        <f t="shared" si="15"/>
        <v>4.2350000000000003</v>
      </c>
      <c r="B214">
        <v>254.1</v>
      </c>
      <c r="C214" s="2">
        <v>0.35989583333333303</v>
      </c>
      <c r="D214" s="2">
        <f t="shared" si="16"/>
        <v>13.826250000000009</v>
      </c>
      <c r="E214" s="6">
        <f t="shared" si="17"/>
        <v>12.146802692700504</v>
      </c>
      <c r="F214" s="2">
        <f t="shared" si="18"/>
        <v>0.31759535434266833</v>
      </c>
      <c r="G214" s="10">
        <f t="shared" si="19"/>
        <v>-1.1469771771006831</v>
      </c>
    </row>
    <row r="215" spans="1:7">
      <c r="A215" s="6">
        <f t="shared" si="15"/>
        <v>4.2516666666666669</v>
      </c>
      <c r="B215">
        <v>255.1</v>
      </c>
      <c r="C215" s="2">
        <v>0.358333333333333</v>
      </c>
      <c r="D215" s="2">
        <f t="shared" si="16"/>
        <v>13.860000000000008</v>
      </c>
      <c r="E215" s="6">
        <f t="shared" si="17"/>
        <v>12.172843843316359</v>
      </c>
      <c r="F215" s="2">
        <f t="shared" si="18"/>
        <v>0.31613236835301356</v>
      </c>
      <c r="G215" s="10">
        <f t="shared" si="19"/>
        <v>-1.1515942659108918</v>
      </c>
    </row>
    <row r="216" spans="1:7">
      <c r="A216" s="6">
        <f t="shared" si="15"/>
        <v>4.29</v>
      </c>
      <c r="B216">
        <v>257.39999999999998</v>
      </c>
      <c r="C216" s="2">
        <v>0.34583333333333299</v>
      </c>
      <c r="D216" s="2">
        <f t="shared" si="16"/>
        <v>14.130000000000008</v>
      </c>
      <c r="E216" s="6">
        <f t="shared" si="17"/>
        <v>12.380618592832739</v>
      </c>
      <c r="F216" s="2">
        <f t="shared" si="18"/>
        <v>0.30445962961613826</v>
      </c>
      <c r="G216" s="10">
        <f t="shared" si="19"/>
        <v>-1.1892167798789375</v>
      </c>
    </row>
    <row r="217" spans="1:7">
      <c r="A217" s="6">
        <f t="shared" si="15"/>
        <v>4.3016666666666667</v>
      </c>
      <c r="B217">
        <v>258.10000000000002</v>
      </c>
      <c r="C217" s="2">
        <v>0.34583333333333299</v>
      </c>
      <c r="D217" s="2">
        <f t="shared" si="16"/>
        <v>14.130000000000008</v>
      </c>
      <c r="E217" s="6">
        <f t="shared" si="17"/>
        <v>12.380618592832739</v>
      </c>
      <c r="F217" s="2">
        <f t="shared" si="18"/>
        <v>0.30445962961613826</v>
      </c>
      <c r="G217" s="10">
        <f t="shared" si="19"/>
        <v>-1.1892167798789375</v>
      </c>
    </row>
    <row r="218" spans="1:7">
      <c r="A218" s="6">
        <f t="shared" si="15"/>
        <v>4.3183333333333334</v>
      </c>
      <c r="B218">
        <v>259.10000000000002</v>
      </c>
      <c r="C218" s="2">
        <v>0.342708333333333</v>
      </c>
      <c r="D218" s="2">
        <f t="shared" si="16"/>
        <v>14.197500000000009</v>
      </c>
      <c r="E218" s="6">
        <f t="shared" si="17"/>
        <v>12.432408765515889</v>
      </c>
      <c r="F218" s="2">
        <f t="shared" si="18"/>
        <v>0.30155006935303996</v>
      </c>
      <c r="G218" s="10">
        <f t="shared" si="19"/>
        <v>-1.1988192090966419</v>
      </c>
    </row>
    <row r="219" spans="1:7">
      <c r="A219" s="6">
        <f t="shared" si="15"/>
        <v>4.333333333333333</v>
      </c>
      <c r="B219">
        <v>260</v>
      </c>
      <c r="C219" s="2">
        <v>0.34166666666666701</v>
      </c>
      <c r="D219" s="2">
        <f t="shared" si="16"/>
        <v>14.219999999999994</v>
      </c>
      <c r="E219" s="6">
        <f t="shared" si="17"/>
        <v>12.449658553668353</v>
      </c>
      <c r="F219" s="2">
        <f t="shared" si="18"/>
        <v>0.30058098013099144</v>
      </c>
      <c r="G219" s="10">
        <f t="shared" si="19"/>
        <v>-1.2020380766824119</v>
      </c>
    </row>
    <row r="220" spans="1:7">
      <c r="A220" s="6">
        <f t="shared" si="15"/>
        <v>4.3683333333333341</v>
      </c>
      <c r="B220">
        <v>262.10000000000002</v>
      </c>
      <c r="C220" s="2">
        <v>0.34062500000000001</v>
      </c>
      <c r="D220" s="2">
        <f t="shared" si="16"/>
        <v>14.2425</v>
      </c>
      <c r="E220" s="6">
        <f t="shared" si="17"/>
        <v>12.466901547147515</v>
      </c>
      <c r="F220" s="2">
        <f t="shared" si="18"/>
        <v>0.29961227263216211</v>
      </c>
      <c r="G220" s="10">
        <f t="shared" si="19"/>
        <v>-1.20526606478632</v>
      </c>
    </row>
    <row r="221" spans="1:7">
      <c r="A221" s="6">
        <f t="shared" si="15"/>
        <v>4.3866666666666667</v>
      </c>
      <c r="B221">
        <v>263.2</v>
      </c>
      <c r="C221" s="2">
        <v>0.33906249999999999</v>
      </c>
      <c r="D221" s="2">
        <f t="shared" si="16"/>
        <v>14.276250000000001</v>
      </c>
      <c r="E221" s="6">
        <f t="shared" si="17"/>
        <v>12.492753306133164</v>
      </c>
      <c r="F221" s="2">
        <f t="shared" si="18"/>
        <v>0.29815992662173241</v>
      </c>
      <c r="G221" s="10">
        <f t="shared" si="19"/>
        <v>-1.2101252699148255</v>
      </c>
    </row>
    <row r="222" spans="1:7">
      <c r="A222" s="6">
        <f t="shared" si="15"/>
        <v>4.4249999999999998</v>
      </c>
      <c r="B222">
        <v>265.5</v>
      </c>
      <c r="C222" s="2">
        <v>0.329166666666667</v>
      </c>
      <c r="D222" s="2">
        <f t="shared" si="16"/>
        <v>14.489999999999995</v>
      </c>
      <c r="E222" s="6">
        <f t="shared" si="17"/>
        <v>12.656127172678833</v>
      </c>
      <c r="F222" s="2">
        <f t="shared" si="18"/>
        <v>0.28898161951242518</v>
      </c>
      <c r="G222" s="10">
        <f t="shared" si="19"/>
        <v>-1.2413921931953169</v>
      </c>
    </row>
    <row r="223" spans="1:7">
      <c r="A223" s="6">
        <f t="shared" si="15"/>
        <v>4.4366666666666665</v>
      </c>
      <c r="B223">
        <v>266.2</v>
      </c>
      <c r="C223" s="2">
        <v>0.32656249999999998</v>
      </c>
      <c r="D223" s="2">
        <f t="shared" si="16"/>
        <v>14.546250000000001</v>
      </c>
      <c r="E223" s="6">
        <f t="shared" si="17"/>
        <v>12.69901895522551</v>
      </c>
      <c r="F223" s="2">
        <f t="shared" si="18"/>
        <v>0.28657196880755564</v>
      </c>
      <c r="G223" s="10">
        <f t="shared" si="19"/>
        <v>-1.2497655743464144</v>
      </c>
    </row>
    <row r="224" spans="1:7">
      <c r="A224" s="6">
        <f t="shared" si="15"/>
        <v>4.4533333333333331</v>
      </c>
      <c r="B224">
        <v>267.2</v>
      </c>
      <c r="C224" s="2">
        <v>0.32552083333333298</v>
      </c>
      <c r="D224" s="2">
        <f t="shared" si="16"/>
        <v>14.568750000000009</v>
      </c>
      <c r="E224" s="6">
        <f t="shared" si="17"/>
        <v>12.71616387540233</v>
      </c>
      <c r="F224" s="2">
        <f t="shared" si="18"/>
        <v>0.28560877104481297</v>
      </c>
      <c r="G224" s="10">
        <f t="shared" si="19"/>
        <v>-1.2531323380470571</v>
      </c>
    </row>
    <row r="225" spans="1:7">
      <c r="A225" s="6">
        <f t="shared" si="15"/>
        <v>4.47</v>
      </c>
      <c r="B225">
        <v>268.2</v>
      </c>
      <c r="C225" s="2">
        <v>0.32395833333333302</v>
      </c>
      <c r="D225" s="2">
        <f t="shared" si="16"/>
        <v>14.602500000000008</v>
      </c>
      <c r="E225" s="6">
        <f t="shared" si="17"/>
        <v>12.741868632883232</v>
      </c>
      <c r="F225" s="2">
        <f t="shared" si="18"/>
        <v>0.28416468354588587</v>
      </c>
      <c r="G225" s="10">
        <f t="shared" si="19"/>
        <v>-1.2582013372410816</v>
      </c>
    </row>
    <row r="226" spans="1:7">
      <c r="A226" s="6">
        <f t="shared" si="15"/>
        <v>4.4883333333333333</v>
      </c>
      <c r="B226">
        <v>269.3</v>
      </c>
      <c r="C226" s="2">
        <v>0.32239583333333299</v>
      </c>
      <c r="D226" s="2">
        <f t="shared" si="16"/>
        <v>14.636250000000008</v>
      </c>
      <c r="E226" s="6">
        <f t="shared" si="17"/>
        <v>12.767558254915009</v>
      </c>
      <c r="F226" s="2">
        <f t="shared" si="18"/>
        <v>0.28272144635308938</v>
      </c>
      <c r="G226" s="10">
        <f t="shared" si="19"/>
        <v>-1.2632931545739168</v>
      </c>
    </row>
    <row r="227" spans="1:7">
      <c r="A227" s="6">
        <f t="shared" si="15"/>
        <v>4.5466666666666669</v>
      </c>
      <c r="B227">
        <v>272.8</v>
      </c>
      <c r="C227" s="2">
        <v>0.3203125</v>
      </c>
      <c r="D227" s="2">
        <f t="shared" si="16"/>
        <v>14.681250000000002</v>
      </c>
      <c r="E227" s="6">
        <f t="shared" si="17"/>
        <v>12.801787563354953</v>
      </c>
      <c r="F227" s="2">
        <f t="shared" si="18"/>
        <v>0.28079845149691279</v>
      </c>
      <c r="G227" s="10">
        <f t="shared" si="19"/>
        <v>-1.2701181214578205</v>
      </c>
    </row>
    <row r="228" spans="1:7">
      <c r="A228" s="6">
        <f t="shared" si="15"/>
        <v>4.5516666666666667</v>
      </c>
      <c r="B228">
        <v>273.10000000000002</v>
      </c>
      <c r="C228" s="2">
        <v>0.31874999999999998</v>
      </c>
      <c r="D228" s="2">
        <f t="shared" si="16"/>
        <v>14.715000000000002</v>
      </c>
      <c r="E228" s="6">
        <f t="shared" si="17"/>
        <v>12.827441921283182</v>
      </c>
      <c r="F228" s="2">
        <f t="shared" si="18"/>
        <v>0.27935719543352916</v>
      </c>
      <c r="G228" s="10">
        <f t="shared" si="19"/>
        <v>-1.2752640456369879</v>
      </c>
    </row>
    <row r="229" spans="1:7">
      <c r="A229" s="6">
        <f t="shared" si="15"/>
        <v>4.6166666666666663</v>
      </c>
      <c r="B229">
        <v>277</v>
      </c>
      <c r="C229" s="2">
        <v>0.30416666666666697</v>
      </c>
      <c r="D229" s="2">
        <f t="shared" si="16"/>
        <v>15.029999999999994</v>
      </c>
      <c r="E229" s="6">
        <f t="shared" si="17"/>
        <v>13.066156654785702</v>
      </c>
      <c r="F229" s="2">
        <f t="shared" si="18"/>
        <v>0.26594625534911787</v>
      </c>
      <c r="G229" s="10">
        <f t="shared" si="19"/>
        <v>-1.3244610381745032</v>
      </c>
    </row>
    <row r="230" spans="1:7">
      <c r="A230" s="6">
        <f t="shared" si="15"/>
        <v>4.6583333333333332</v>
      </c>
      <c r="B230">
        <v>279.5</v>
      </c>
      <c r="C230" s="2">
        <v>0.30208333333333298</v>
      </c>
      <c r="D230" s="2">
        <f t="shared" si="16"/>
        <v>15.075000000000008</v>
      </c>
      <c r="E230" s="6">
        <f t="shared" si="17"/>
        <v>13.100152074733876</v>
      </c>
      <c r="F230" s="2">
        <f t="shared" si="18"/>
        <v>0.26403640029584974</v>
      </c>
      <c r="G230" s="10">
        <f t="shared" si="19"/>
        <v>-1.3316683054318601</v>
      </c>
    </row>
    <row r="231" spans="1:7">
      <c r="A231" s="6">
        <f t="shared" si="15"/>
        <v>4.7016666666666671</v>
      </c>
      <c r="B231">
        <v>282.10000000000002</v>
      </c>
      <c r="C231" s="2">
        <v>0.29895833333333299</v>
      </c>
      <c r="D231" s="2">
        <f t="shared" si="16"/>
        <v>15.142500000000009</v>
      </c>
      <c r="E231" s="6">
        <f t="shared" si="17"/>
        <v>13.151095381809503</v>
      </c>
      <c r="F231" s="2">
        <f t="shared" si="18"/>
        <v>0.26117441675227515</v>
      </c>
      <c r="G231" s="10">
        <f t="shared" si="19"/>
        <v>-1.3425668314293362</v>
      </c>
    </row>
    <row r="232" spans="1:7">
      <c r="A232" s="6">
        <f t="shared" si="15"/>
        <v>4.7483333333333331</v>
      </c>
      <c r="B232">
        <v>284.89999999999998</v>
      </c>
      <c r="C232" s="2">
        <v>0.296875</v>
      </c>
      <c r="D232" s="2">
        <f t="shared" si="16"/>
        <v>15.1875</v>
      </c>
      <c r="E232" s="6">
        <f t="shared" si="17"/>
        <v>13.185024416711883</v>
      </c>
      <c r="F232" s="2">
        <f t="shared" si="18"/>
        <v>0.25926829119596168</v>
      </c>
      <c r="G232" s="10">
        <f t="shared" si="19"/>
        <v>-1.3498918800856885</v>
      </c>
    </row>
    <row r="233" spans="1:7">
      <c r="A233" s="6">
        <f t="shared" si="15"/>
        <v>4.7850000000000001</v>
      </c>
      <c r="B233">
        <v>287.10000000000002</v>
      </c>
      <c r="C233" s="2">
        <v>0.28593750000000001</v>
      </c>
      <c r="D233" s="2">
        <f t="shared" si="16"/>
        <v>15.423750000000002</v>
      </c>
      <c r="E233" s="6">
        <f t="shared" si="17"/>
        <v>13.362717811542254</v>
      </c>
      <c r="F233" s="2">
        <f t="shared" si="18"/>
        <v>0.24928551620549139</v>
      </c>
      <c r="G233" s="10">
        <f t="shared" si="19"/>
        <v>-1.3891563879923905</v>
      </c>
    </row>
    <row r="234" spans="1:7">
      <c r="A234" s="6">
        <f t="shared" si="15"/>
        <v>4.8033333333333328</v>
      </c>
      <c r="B234">
        <v>288.2</v>
      </c>
      <c r="C234" s="2">
        <v>0.28385416666666702</v>
      </c>
      <c r="D234" s="2">
        <f t="shared" si="16"/>
        <v>15.468749999999993</v>
      </c>
      <c r="E234" s="6">
        <f t="shared" si="17"/>
        <v>13.39648173207036</v>
      </c>
      <c r="F234" s="2">
        <f t="shared" si="18"/>
        <v>0.24738866673762028</v>
      </c>
      <c r="G234" s="10">
        <f t="shared" si="19"/>
        <v>-1.3967946295410212</v>
      </c>
    </row>
    <row r="235" spans="1:7">
      <c r="A235" s="6">
        <f t="shared" si="15"/>
        <v>4.8366666666666669</v>
      </c>
      <c r="B235">
        <v>290.2</v>
      </c>
      <c r="C235" s="2">
        <v>0.28281250000000002</v>
      </c>
      <c r="D235" s="2">
        <f t="shared" si="16"/>
        <v>15.491250000000001</v>
      </c>
      <c r="E235" s="6">
        <f t="shared" si="17"/>
        <v>13.413353825506261</v>
      </c>
      <c r="F235" s="2">
        <f t="shared" si="18"/>
        <v>0.24644079631987298</v>
      </c>
      <c r="G235" s="10">
        <f t="shared" si="19"/>
        <v>-1.400633491547882</v>
      </c>
    </row>
    <row r="236" spans="1:7">
      <c r="A236" s="6">
        <f t="shared" si="15"/>
        <v>4.8583333333333334</v>
      </c>
      <c r="B236">
        <v>291.5</v>
      </c>
      <c r="C236" s="2">
        <v>0.282291666666667</v>
      </c>
      <c r="D236" s="2">
        <f t="shared" si="16"/>
        <v>15.502499999999994</v>
      </c>
      <c r="E236" s="6">
        <f t="shared" si="17"/>
        <v>13.421787407198973</v>
      </c>
      <c r="F236" s="2">
        <f t="shared" si="18"/>
        <v>0.24596699959556331</v>
      </c>
      <c r="G236" s="10">
        <f t="shared" si="19"/>
        <v>-1.402557900033935</v>
      </c>
    </row>
    <row r="237" spans="1:7">
      <c r="A237" s="6">
        <f t="shared" si="15"/>
        <v>4.8683333333333341</v>
      </c>
      <c r="B237">
        <v>292.10000000000002</v>
      </c>
      <c r="C237" s="2">
        <v>0.28072916666666697</v>
      </c>
      <c r="D237" s="2">
        <f t="shared" si="16"/>
        <v>15.536249999999995</v>
      </c>
      <c r="E237" s="6">
        <f t="shared" si="17"/>
        <v>13.447078297936791</v>
      </c>
      <c r="F237" s="2">
        <f t="shared" si="18"/>
        <v>0.24454616303725896</v>
      </c>
      <c r="G237" s="10">
        <f t="shared" si="19"/>
        <v>-1.4083511820104373</v>
      </c>
    </row>
    <row r="238" spans="1:7">
      <c r="A238" s="6">
        <f t="shared" si="15"/>
        <v>4.8866666666666667</v>
      </c>
      <c r="B238">
        <v>293.2</v>
      </c>
      <c r="C238" s="2">
        <v>0.280208333333333</v>
      </c>
      <c r="D238" s="2">
        <f t="shared" si="16"/>
        <v>15.547500000000008</v>
      </c>
      <c r="E238" s="6">
        <f t="shared" si="17"/>
        <v>13.455505311668366</v>
      </c>
      <c r="F238" s="2">
        <f t="shared" si="18"/>
        <v>0.24407273529953002</v>
      </c>
      <c r="G238" s="10">
        <f t="shared" si="19"/>
        <v>-1.4102890026206909</v>
      </c>
    </row>
    <row r="239" spans="1:7">
      <c r="A239" s="6">
        <f t="shared" si="15"/>
        <v>4.9050000000000002</v>
      </c>
      <c r="B239">
        <v>294.3</v>
      </c>
      <c r="C239" s="2">
        <v>0.27812500000000001</v>
      </c>
      <c r="D239" s="2">
        <f t="shared" si="16"/>
        <v>15.592500000000001</v>
      </c>
      <c r="E239" s="6">
        <f t="shared" si="17"/>
        <v>13.489196963470814</v>
      </c>
      <c r="F239" s="2">
        <f t="shared" si="18"/>
        <v>0.24217994587242622</v>
      </c>
      <c r="G239" s="10">
        <f t="shared" si="19"/>
        <v>-1.4180742511573614</v>
      </c>
    </row>
    <row r="240" spans="1:7">
      <c r="A240" s="6">
        <f t="shared" si="15"/>
        <v>4.9216666666666669</v>
      </c>
      <c r="B240">
        <v>295.3</v>
      </c>
      <c r="C240" s="2">
        <v>0.27760416666666698</v>
      </c>
      <c r="D240" s="2">
        <f t="shared" si="16"/>
        <v>15.603749999999994</v>
      </c>
      <c r="E240" s="6">
        <f t="shared" si="17"/>
        <v>13.497615778034877</v>
      </c>
      <c r="F240" s="2">
        <f t="shared" si="18"/>
        <v>0.24170697876208558</v>
      </c>
      <c r="G240" s="10">
        <f t="shared" si="19"/>
        <v>-1.4200291180358924</v>
      </c>
    </row>
    <row r="241" spans="1:7">
      <c r="A241" s="6">
        <f t="shared" si="15"/>
        <v>4.9416666666666664</v>
      </c>
      <c r="B241">
        <v>296.5</v>
      </c>
      <c r="C241" s="2">
        <v>0.27604166666666702</v>
      </c>
      <c r="D241" s="2">
        <f t="shared" si="16"/>
        <v>15.637499999999992</v>
      </c>
      <c r="E241" s="6">
        <f t="shared" si="17"/>
        <v>13.522862393254778</v>
      </c>
      <c r="F241" s="2">
        <f t="shared" si="18"/>
        <v>0.24028862959242822</v>
      </c>
      <c r="G241" s="10">
        <f t="shared" si="19"/>
        <v>-1.4259144549105012</v>
      </c>
    </row>
    <row r="242" spans="1:7">
      <c r="A242" s="6">
        <f t="shared" si="15"/>
        <v>4.9566666666666661</v>
      </c>
      <c r="B242">
        <v>297.39999999999998</v>
      </c>
      <c r="C242" s="2">
        <v>0.26770833333333299</v>
      </c>
      <c r="D242" s="2">
        <f t="shared" si="16"/>
        <v>15.81750000000001</v>
      </c>
      <c r="E242" s="6">
        <f t="shared" si="17"/>
        <v>13.657262503507681</v>
      </c>
      <c r="F242" s="2">
        <f t="shared" si="18"/>
        <v>0.2327380616006921</v>
      </c>
      <c r="G242" s="10">
        <f t="shared" si="19"/>
        <v>-1.4578416569409449</v>
      </c>
    </row>
    <row r="243" spans="1:7">
      <c r="A243" s="6">
        <f t="shared" si="15"/>
        <v>4.9866666666666664</v>
      </c>
      <c r="B243">
        <v>299.2</v>
      </c>
      <c r="C243" s="2">
        <v>0.26614583333333303</v>
      </c>
      <c r="D243" s="2">
        <f t="shared" si="16"/>
        <v>15.851250000000007</v>
      </c>
      <c r="E243" s="6">
        <f t="shared" si="17"/>
        <v>13.682416029175348</v>
      </c>
      <c r="F243" s="2">
        <f t="shared" si="18"/>
        <v>0.23132494218116023</v>
      </c>
      <c r="G243" s="10">
        <f t="shared" si="19"/>
        <v>-1.4639318807934258</v>
      </c>
    </row>
    <row r="244" spans="1:7">
      <c r="A244" s="6">
        <f t="shared" si="15"/>
        <v>5.0183333333333335</v>
      </c>
      <c r="B244">
        <v>301.10000000000002</v>
      </c>
      <c r="C244" s="2">
        <v>0.26510416666666697</v>
      </c>
      <c r="D244" s="2">
        <f t="shared" si="16"/>
        <v>15.873749999999994</v>
      </c>
      <c r="E244" s="6">
        <f t="shared" si="17"/>
        <v>13.699176905899735</v>
      </c>
      <c r="F244" s="2">
        <f t="shared" si="18"/>
        <v>0.23038331989327332</v>
      </c>
      <c r="G244" s="10">
        <f t="shared" si="19"/>
        <v>-1.4680107490776959</v>
      </c>
    </row>
    <row r="245" spans="1:7">
      <c r="A245" s="6">
        <f t="shared" si="15"/>
        <v>5.0316666666666663</v>
      </c>
      <c r="B245">
        <v>301.89999999999998</v>
      </c>
      <c r="C245" s="2">
        <v>0.26406249999999998</v>
      </c>
      <c r="D245" s="2">
        <f t="shared" si="16"/>
        <v>15.896250000000002</v>
      </c>
      <c r="E245" s="6">
        <f t="shared" si="17"/>
        <v>13.71593127473926</v>
      </c>
      <c r="F245" s="2">
        <f t="shared" si="18"/>
        <v>0.22944206321689553</v>
      </c>
      <c r="G245" s="10">
        <f t="shared" si="19"/>
        <v>-1.4721047292085256</v>
      </c>
    </row>
    <row r="246" spans="1:7">
      <c r="A246" s="6">
        <f t="shared" si="15"/>
        <v>5.0366666666666662</v>
      </c>
      <c r="B246">
        <v>302.2</v>
      </c>
      <c r="C246" s="2">
        <v>0.26302083333333298</v>
      </c>
      <c r="D246" s="2">
        <f t="shared" si="16"/>
        <v>15.91875000000001</v>
      </c>
      <c r="E246" s="6">
        <f t="shared" si="17"/>
        <v>13.73267913948348</v>
      </c>
      <c r="F246" s="2">
        <f t="shared" si="18"/>
        <v>0.22850117193913036</v>
      </c>
      <c r="G246" s="10">
        <f t="shared" si="19"/>
        <v>-1.4762139398245733</v>
      </c>
    </row>
    <row r="247" spans="1:7">
      <c r="A247" s="6">
        <f t="shared" si="15"/>
        <v>5.0516666666666667</v>
      </c>
      <c r="B247">
        <v>303.10000000000002</v>
      </c>
      <c r="C247" s="2">
        <v>0.26197916666666698</v>
      </c>
      <c r="D247" s="2">
        <f t="shared" si="16"/>
        <v>15.941249999999993</v>
      </c>
      <c r="E247" s="6">
        <f t="shared" si="17"/>
        <v>13.749420503919005</v>
      </c>
      <c r="F247" s="2">
        <f t="shared" si="18"/>
        <v>0.22756064584724695</v>
      </c>
      <c r="G247" s="10">
        <f t="shared" si="19"/>
        <v>-1.4803385009632408</v>
      </c>
    </row>
    <row r="248" spans="1:7">
      <c r="A248" s="6">
        <f t="shared" si="15"/>
        <v>5.0683333333333334</v>
      </c>
      <c r="B248">
        <v>304.10000000000002</v>
      </c>
      <c r="C248" s="2">
        <v>0.26093749999999999</v>
      </c>
      <c r="D248" s="2">
        <f t="shared" si="16"/>
        <v>15.963750000000001</v>
      </c>
      <c r="E248" s="6">
        <f t="shared" si="17"/>
        <v>13.766155371829559</v>
      </c>
      <c r="F248" s="2">
        <f t="shared" si="18"/>
        <v>0.22662048472867652</v>
      </c>
      <c r="G248" s="10">
        <f t="shared" si="19"/>
        <v>-1.4844785340827653</v>
      </c>
    </row>
    <row r="249" spans="1:7">
      <c r="A249" s="6">
        <f t="shared" si="15"/>
        <v>5.0933333333333337</v>
      </c>
      <c r="B249">
        <v>305.60000000000002</v>
      </c>
      <c r="C249" s="2">
        <v>0.25989583333333299</v>
      </c>
      <c r="D249" s="2">
        <f t="shared" si="16"/>
        <v>15.986250000000009</v>
      </c>
      <c r="E249" s="6">
        <f t="shared" si="17"/>
        <v>13.782883746995878</v>
      </c>
      <c r="F249" s="2">
        <f t="shared" si="18"/>
        <v>0.2256806883710181</v>
      </c>
      <c r="G249" s="10">
        <f t="shared" si="19"/>
        <v>-1.4886341620847083</v>
      </c>
    </row>
    <row r="250" spans="1:7">
      <c r="A250" s="6">
        <f t="shared" si="15"/>
        <v>5.1066666666666665</v>
      </c>
      <c r="B250">
        <v>306.39999999999998</v>
      </c>
      <c r="C250" s="2">
        <v>0.258854166666667</v>
      </c>
      <c r="D250" s="2">
        <f t="shared" si="16"/>
        <v>16.008749999999992</v>
      </c>
      <c r="E250" s="6">
        <f t="shared" si="17"/>
        <v>13.799605633195766</v>
      </c>
      <c r="F250" s="2">
        <f t="shared" si="18"/>
        <v>0.22474125656203567</v>
      </c>
      <c r="G250" s="10">
        <f t="shared" si="19"/>
        <v>-1.4928055093369323</v>
      </c>
    </row>
    <row r="251" spans="1:7">
      <c r="A251" s="6">
        <f t="shared" si="15"/>
        <v>5.121666666666667</v>
      </c>
      <c r="B251">
        <v>307.3</v>
      </c>
      <c r="C251" s="2">
        <v>0.25833333333333303</v>
      </c>
      <c r="D251" s="2">
        <f t="shared" si="16"/>
        <v>16.020000000000007</v>
      </c>
      <c r="E251" s="6">
        <f t="shared" si="17"/>
        <v>13.807964144113088</v>
      </c>
      <c r="F251" s="2">
        <f t="shared" si="18"/>
        <v>0.22427167729701758</v>
      </c>
      <c r="G251" s="10">
        <f t="shared" si="19"/>
        <v>-1.4948971169535599</v>
      </c>
    </row>
    <row r="252" spans="1:7">
      <c r="A252" s="6">
        <f t="shared" si="15"/>
        <v>5.1383333333333336</v>
      </c>
      <c r="B252">
        <v>308.3</v>
      </c>
      <c r="C252" s="2">
        <v>0.25624999999999998</v>
      </c>
      <c r="D252" s="2">
        <f t="shared" si="16"/>
        <v>16.065000000000001</v>
      </c>
      <c r="E252" s="6">
        <f t="shared" si="17"/>
        <v>13.841381984232976</v>
      </c>
      <c r="F252" s="2">
        <f t="shared" si="18"/>
        <v>0.22239427054870922</v>
      </c>
      <c r="G252" s="10">
        <f t="shared" si="19"/>
        <v>-1.5033034788588253</v>
      </c>
    </row>
    <row r="253" spans="1:7">
      <c r="A253" s="6">
        <f t="shared" si="15"/>
        <v>5.1550000000000002</v>
      </c>
      <c r="B253">
        <v>309.3</v>
      </c>
      <c r="C253" s="2">
        <v>0.24791666666666701</v>
      </c>
      <c r="D253" s="2">
        <f t="shared" si="16"/>
        <v>16.244999999999994</v>
      </c>
      <c r="E253" s="6">
        <f t="shared" si="17"/>
        <v>13.974794614822139</v>
      </c>
      <c r="F253" s="2">
        <f t="shared" si="18"/>
        <v>0.21489917894257649</v>
      </c>
      <c r="G253" s="10">
        <f t="shared" si="19"/>
        <v>-1.5375862959897542</v>
      </c>
    </row>
    <row r="254" spans="1:7">
      <c r="A254" s="6">
        <f t="shared" si="15"/>
        <v>5.1733333333333329</v>
      </c>
      <c r="B254">
        <v>310.39999999999998</v>
      </c>
      <c r="C254" s="2">
        <v>0.24687500000000001</v>
      </c>
      <c r="D254" s="2">
        <f t="shared" si="16"/>
        <v>16.267500000000002</v>
      </c>
      <c r="E254" s="6">
        <f t="shared" si="17"/>
        <v>13.991442148493777</v>
      </c>
      <c r="F254" s="2">
        <f t="shared" si="18"/>
        <v>0.2139639242419227</v>
      </c>
      <c r="G254" s="10">
        <f t="shared" si="19"/>
        <v>-1.5419478564799782</v>
      </c>
    </row>
    <row r="255" spans="1:7">
      <c r="A255" s="6">
        <f t="shared" si="15"/>
        <v>5.1916666666666664</v>
      </c>
      <c r="B255">
        <v>311.5</v>
      </c>
      <c r="C255" s="2">
        <v>0.24531249999999999</v>
      </c>
      <c r="D255" s="2">
        <f t="shared" si="16"/>
        <v>16.301250000000003</v>
      </c>
      <c r="E255" s="6">
        <f t="shared" si="17"/>
        <v>14.0164013714384</v>
      </c>
      <c r="F255" s="2">
        <f t="shared" si="18"/>
        <v>0.21256172070570789</v>
      </c>
      <c r="G255" s="10">
        <f t="shared" si="19"/>
        <v>-1.5485228824104094</v>
      </c>
    </row>
    <row r="256" spans="1:7">
      <c r="A256" s="6">
        <f t="shared" si="15"/>
        <v>5.21</v>
      </c>
      <c r="B256">
        <v>312.60000000000002</v>
      </c>
      <c r="C256" s="2">
        <v>0.24427083333333299</v>
      </c>
      <c r="D256" s="2">
        <f t="shared" si="16"/>
        <v>16.323750000000008</v>
      </c>
      <c r="E256" s="6">
        <f t="shared" si="17"/>
        <v>14.033032807143861</v>
      </c>
      <c r="F256" s="2">
        <f t="shared" si="18"/>
        <v>0.21162737038517634</v>
      </c>
      <c r="G256" s="10">
        <f t="shared" si="19"/>
        <v>-1.5529282377165459</v>
      </c>
    </row>
    <row r="257" spans="1:7">
      <c r="A257" s="6">
        <f t="shared" si="15"/>
        <v>5.2266666666666675</v>
      </c>
      <c r="B257">
        <v>313.60000000000002</v>
      </c>
      <c r="C257" s="2">
        <v>0.242708333333333</v>
      </c>
      <c r="D257" s="2">
        <f t="shared" si="16"/>
        <v>16.357500000000009</v>
      </c>
      <c r="E257" s="6">
        <f t="shared" si="17"/>
        <v>14.057967900651017</v>
      </c>
      <c r="F257" s="2">
        <f t="shared" si="18"/>
        <v>0.21022652243533618</v>
      </c>
      <c r="G257" s="10">
        <f t="shared" si="19"/>
        <v>-1.5595696513565347</v>
      </c>
    </row>
    <row r="258" spans="1:7">
      <c r="A258" s="6">
        <f t="shared" si="15"/>
        <v>5.2516666666666669</v>
      </c>
      <c r="B258">
        <v>315.10000000000002</v>
      </c>
      <c r="C258" s="2">
        <v>0.241145833333333</v>
      </c>
      <c r="D258" s="2">
        <f t="shared" si="16"/>
        <v>16.391250000000007</v>
      </c>
      <c r="E258" s="6">
        <f t="shared" si="17"/>
        <v>14.082888533287516</v>
      </c>
      <c r="F258" s="2">
        <f t="shared" si="18"/>
        <v>0.2088264868939598</v>
      </c>
      <c r="G258" s="10">
        <f t="shared" si="19"/>
        <v>-1.5662515780783868</v>
      </c>
    </row>
    <row r="259" spans="1:7">
      <c r="A259" s="6">
        <f t="shared" ref="A259:A322" si="20">B259/60</f>
        <v>5.3</v>
      </c>
      <c r="B259">
        <v>318</v>
      </c>
      <c r="C259" s="2">
        <v>0.23854166666666701</v>
      </c>
      <c r="D259" s="2">
        <f t="shared" ref="D259:D322" si="21">21.6-21.6*C259</f>
        <v>16.447499999999994</v>
      </c>
      <c r="E259" s="6">
        <f t="shared" ref="E259:E322" si="22">D259/(100+D259)*100</f>
        <v>14.124390819897375</v>
      </c>
      <c r="F259" s="2">
        <f t="shared" ref="F259:F322" si="23">(17.8-E259)/17.8</f>
        <v>0.20649489775857446</v>
      </c>
      <c r="G259" s="10">
        <f t="shared" ref="G259:G322" si="24">LN(F259)</f>
        <v>-1.5774795750772246</v>
      </c>
    </row>
    <row r="260" spans="1:7">
      <c r="A260" s="6">
        <f t="shared" si="20"/>
        <v>5.3183333333333334</v>
      </c>
      <c r="B260">
        <v>319.10000000000002</v>
      </c>
      <c r="C260" s="2">
        <v>0.23802083333333299</v>
      </c>
      <c r="D260" s="2">
        <f t="shared" si="21"/>
        <v>16.458750000000009</v>
      </c>
      <c r="E260" s="6">
        <f t="shared" si="22"/>
        <v>14.132686466238054</v>
      </c>
      <c r="F260" s="2">
        <f t="shared" si="23"/>
        <v>0.20602885021134532</v>
      </c>
      <c r="G260" s="10">
        <f t="shared" si="24"/>
        <v>-1.579739070428944</v>
      </c>
    </row>
    <row r="261" spans="1:7">
      <c r="A261" s="6">
        <f t="shared" si="20"/>
        <v>5.333333333333333</v>
      </c>
      <c r="B261">
        <v>320</v>
      </c>
      <c r="C261" s="2">
        <v>0.23645833333333299</v>
      </c>
      <c r="D261" s="2">
        <f t="shared" si="21"/>
        <v>16.492500000000007</v>
      </c>
      <c r="E261" s="6">
        <f t="shared" si="22"/>
        <v>14.157563791660413</v>
      </c>
      <c r="F261" s="2">
        <f t="shared" si="23"/>
        <v>0.20463124765952737</v>
      </c>
      <c r="G261" s="10">
        <f t="shared" si="24"/>
        <v>-1.5865457115173414</v>
      </c>
    </row>
    <row r="262" spans="1:7">
      <c r="A262" s="6">
        <f t="shared" si="20"/>
        <v>5.3649999999999993</v>
      </c>
      <c r="B262">
        <v>321.89999999999998</v>
      </c>
      <c r="C262" s="2">
        <v>0.234895833333333</v>
      </c>
      <c r="D262" s="2">
        <f t="shared" si="21"/>
        <v>16.526250000000008</v>
      </c>
      <c r="E262" s="6">
        <f t="shared" si="22"/>
        <v>14.182426706428815</v>
      </c>
      <c r="F262" s="2">
        <f t="shared" si="23"/>
        <v>0.20323445469501039</v>
      </c>
      <c r="G262" s="10">
        <f t="shared" si="24"/>
        <v>-1.5933950171446274</v>
      </c>
    </row>
    <row r="263" spans="1:7">
      <c r="A263" s="6">
        <f t="shared" si="20"/>
        <v>5.3766666666666669</v>
      </c>
      <c r="B263">
        <v>322.60000000000002</v>
      </c>
      <c r="C263" s="2">
        <v>0.2265625</v>
      </c>
      <c r="D263" s="2">
        <f t="shared" si="21"/>
        <v>16.706250000000001</v>
      </c>
      <c r="E263" s="6">
        <f t="shared" si="22"/>
        <v>14.314786054731432</v>
      </c>
      <c r="F263" s="2">
        <f t="shared" si="23"/>
        <v>0.19579853625104321</v>
      </c>
      <c r="G263" s="10">
        <f t="shared" si="24"/>
        <v>-1.6306690246488942</v>
      </c>
    </row>
    <row r="264" spans="1:7">
      <c r="A264" s="6">
        <f t="shared" si="20"/>
        <v>5.3916666666666666</v>
      </c>
      <c r="B264">
        <v>323.5</v>
      </c>
      <c r="C264" s="2">
        <v>0.22500000000000001</v>
      </c>
      <c r="D264" s="2">
        <f t="shared" si="21"/>
        <v>16.740000000000002</v>
      </c>
      <c r="E264" s="6">
        <f t="shared" si="22"/>
        <v>14.339557992119239</v>
      </c>
      <c r="F264" s="2">
        <f t="shared" si="23"/>
        <v>0.19440685437532368</v>
      </c>
      <c r="G264" s="10">
        <f t="shared" si="24"/>
        <v>-1.6378021284450635</v>
      </c>
    </row>
    <row r="265" spans="1:7">
      <c r="A265" s="6">
        <f t="shared" si="20"/>
        <v>5.4116666666666662</v>
      </c>
      <c r="B265">
        <v>324.7</v>
      </c>
      <c r="C265" s="2">
        <v>0.22395833333333301</v>
      </c>
      <c r="D265" s="2">
        <f t="shared" si="21"/>
        <v>16.76250000000001</v>
      </c>
      <c r="E265" s="6">
        <f t="shared" si="22"/>
        <v>14.356064661171185</v>
      </c>
      <c r="F265" s="2">
        <f t="shared" si="23"/>
        <v>0.19347951341734917</v>
      </c>
      <c r="G265" s="10">
        <f t="shared" si="24"/>
        <v>-1.6425836459294771</v>
      </c>
    </row>
    <row r="266" spans="1:7">
      <c r="A266" s="6">
        <f t="shared" si="20"/>
        <v>5.4249999999999998</v>
      </c>
      <c r="B266">
        <v>325.5</v>
      </c>
      <c r="C266" s="2">
        <v>0.22291666666666701</v>
      </c>
      <c r="D266" s="2">
        <f t="shared" si="21"/>
        <v>16.784999999999993</v>
      </c>
      <c r="E266" s="6">
        <f t="shared" si="22"/>
        <v>14.372564969816324</v>
      </c>
      <c r="F266" s="2">
        <f t="shared" si="23"/>
        <v>0.19255252978559981</v>
      </c>
      <c r="G266" s="10">
        <f t="shared" si="24"/>
        <v>-1.6473862804767041</v>
      </c>
    </row>
    <row r="267" spans="1:7">
      <c r="A267" s="6">
        <f t="shared" si="20"/>
        <v>5.458333333333333</v>
      </c>
      <c r="B267">
        <v>327.5</v>
      </c>
      <c r="C267" s="2">
        <v>0.22135416666666699</v>
      </c>
      <c r="D267" s="2">
        <f t="shared" si="21"/>
        <v>16.818749999999994</v>
      </c>
      <c r="E267" s="6">
        <f t="shared" si="22"/>
        <v>14.397303515060718</v>
      </c>
      <c r="F267" s="2">
        <f t="shared" si="23"/>
        <v>0.19116272387299338</v>
      </c>
      <c r="G267" s="10">
        <f t="shared" si="24"/>
        <v>-1.6546302561950343</v>
      </c>
    </row>
    <row r="268" spans="1:7">
      <c r="A268" s="6">
        <f t="shared" si="20"/>
        <v>5.4883333333333333</v>
      </c>
      <c r="B268">
        <v>329.3</v>
      </c>
      <c r="C268" s="2">
        <v>0.22083333333333299</v>
      </c>
      <c r="D268" s="2">
        <f t="shared" si="21"/>
        <v>16.830000000000009</v>
      </c>
      <c r="E268" s="6">
        <f t="shared" si="22"/>
        <v>14.405546520585471</v>
      </c>
      <c r="F268" s="2">
        <f t="shared" si="23"/>
        <v>0.19069963367497358</v>
      </c>
      <c r="G268" s="10">
        <f t="shared" si="24"/>
        <v>-1.657055687326882</v>
      </c>
    </row>
    <row r="269" spans="1:7">
      <c r="A269" s="6">
        <f t="shared" si="20"/>
        <v>5.5016666666666669</v>
      </c>
      <c r="B269">
        <v>330.1</v>
      </c>
      <c r="C269" s="2">
        <v>0.21875</v>
      </c>
      <c r="D269" s="2">
        <f t="shared" si="21"/>
        <v>16.875</v>
      </c>
      <c r="E269" s="6">
        <f t="shared" si="22"/>
        <v>14.438502673796791</v>
      </c>
      <c r="F269" s="2">
        <f t="shared" si="23"/>
        <v>0.18884816439343877</v>
      </c>
      <c r="G269" s="10">
        <f t="shared" si="24"/>
        <v>-1.6668119497891585</v>
      </c>
    </row>
    <row r="270" spans="1:7">
      <c r="A270" s="6">
        <f t="shared" si="20"/>
        <v>5.5350000000000001</v>
      </c>
      <c r="B270">
        <v>332.1</v>
      </c>
      <c r="C270" s="2">
        <v>0.21666666666666701</v>
      </c>
      <c r="D270" s="2">
        <f t="shared" si="21"/>
        <v>16.919999999999995</v>
      </c>
      <c r="E270" s="6">
        <f t="shared" si="22"/>
        <v>14.471433458775229</v>
      </c>
      <c r="F270" s="2">
        <f t="shared" si="23"/>
        <v>0.1869981202935265</v>
      </c>
      <c r="G270" s="10">
        <f t="shared" si="24"/>
        <v>-1.6766567140843467</v>
      </c>
    </row>
    <row r="271" spans="1:7">
      <c r="A271" s="6">
        <f t="shared" si="20"/>
        <v>5.5716666666666672</v>
      </c>
      <c r="B271">
        <v>334.3</v>
      </c>
      <c r="C271" s="2">
        <v>0.21510416666666701</v>
      </c>
      <c r="D271" s="2">
        <f t="shared" si="21"/>
        <v>16.953749999999992</v>
      </c>
      <c r="E271" s="6">
        <f t="shared" si="22"/>
        <v>14.496114917221547</v>
      </c>
      <c r="F271" s="2">
        <f t="shared" si="23"/>
        <v>0.18561152150440749</v>
      </c>
      <c r="G271" s="10">
        <f t="shared" si="24"/>
        <v>-1.6840993834855775</v>
      </c>
    </row>
    <row r="272" spans="1:7">
      <c r="A272" s="6">
        <f t="shared" si="20"/>
        <v>5.585</v>
      </c>
      <c r="B272">
        <v>335.1</v>
      </c>
      <c r="C272" s="2">
        <v>0.21354166666666699</v>
      </c>
      <c r="D272" s="2">
        <f t="shared" si="21"/>
        <v>16.987499999999994</v>
      </c>
      <c r="E272" s="6">
        <f t="shared" si="22"/>
        <v>14.52078213484346</v>
      </c>
      <c r="F272" s="2">
        <f t="shared" si="23"/>
        <v>0.18422572276160343</v>
      </c>
      <c r="G272" s="10">
        <f t="shared" si="24"/>
        <v>-1.6915935190820357</v>
      </c>
    </row>
    <row r="273" spans="1:7">
      <c r="A273" s="6">
        <f t="shared" si="20"/>
        <v>5.6016666666666675</v>
      </c>
      <c r="B273">
        <v>336.1</v>
      </c>
      <c r="C273" s="2">
        <v>0.21249999999999999</v>
      </c>
      <c r="D273" s="2">
        <f t="shared" si="21"/>
        <v>17.010000000000002</v>
      </c>
      <c r="E273" s="6">
        <f t="shared" si="22"/>
        <v>14.537219041107599</v>
      </c>
      <c r="F273" s="2">
        <f t="shared" si="23"/>
        <v>0.18330230106137085</v>
      </c>
      <c r="G273" s="10">
        <f t="shared" si="24"/>
        <v>-1.6966185706889723</v>
      </c>
    </row>
    <row r="274" spans="1:7">
      <c r="A274" s="6">
        <f t="shared" si="20"/>
        <v>5.6233333333333331</v>
      </c>
      <c r="B274">
        <v>337.4</v>
      </c>
      <c r="C274" s="2">
        <v>0.20468749999999999</v>
      </c>
      <c r="D274" s="2">
        <f t="shared" si="21"/>
        <v>17.178750000000001</v>
      </c>
      <c r="E274" s="6">
        <f t="shared" si="22"/>
        <v>14.660294635332772</v>
      </c>
      <c r="F274" s="2">
        <f t="shared" si="23"/>
        <v>0.17638794183523757</v>
      </c>
      <c r="G274" s="10">
        <f t="shared" si="24"/>
        <v>-1.7350694946889862</v>
      </c>
    </row>
    <row r="275" spans="1:7">
      <c r="A275" s="6">
        <f t="shared" si="20"/>
        <v>5.6383333333333336</v>
      </c>
      <c r="B275">
        <v>338.3</v>
      </c>
      <c r="C275" s="2">
        <v>0.203125</v>
      </c>
      <c r="D275" s="2">
        <f t="shared" si="21"/>
        <v>17.212500000000002</v>
      </c>
      <c r="E275" s="6">
        <f t="shared" si="22"/>
        <v>14.684867228324624</v>
      </c>
      <c r="F275" s="2">
        <f t="shared" si="23"/>
        <v>0.17500745908288634</v>
      </c>
      <c r="G275" s="10">
        <f t="shared" si="24"/>
        <v>-1.7429266826361922</v>
      </c>
    </row>
    <row r="276" spans="1:7">
      <c r="A276" s="6">
        <f t="shared" si="20"/>
        <v>5.67</v>
      </c>
      <c r="B276">
        <v>340.2</v>
      </c>
      <c r="C276" s="2">
        <v>0.20156250000000001</v>
      </c>
      <c r="D276" s="2">
        <f t="shared" si="21"/>
        <v>17.24625</v>
      </c>
      <c r="E276" s="6">
        <f t="shared" si="22"/>
        <v>14.709425674595137</v>
      </c>
      <c r="F276" s="2">
        <f t="shared" si="23"/>
        <v>0.17362777109016089</v>
      </c>
      <c r="G276" s="10">
        <f t="shared" si="24"/>
        <v>-1.7508415178324814</v>
      </c>
    </row>
    <row r="277" spans="1:7">
      <c r="A277" s="6">
        <f t="shared" si="20"/>
        <v>5.7216666666666667</v>
      </c>
      <c r="B277">
        <v>343.3</v>
      </c>
      <c r="C277" s="2">
        <v>0.19947916666666701</v>
      </c>
      <c r="D277" s="2">
        <f t="shared" si="21"/>
        <v>17.291249999999994</v>
      </c>
      <c r="E277" s="6">
        <f t="shared" si="22"/>
        <v>14.742148284718592</v>
      </c>
      <c r="F277" s="2">
        <f t="shared" si="23"/>
        <v>0.1717894222068207</v>
      </c>
      <c r="G277" s="10">
        <f t="shared" si="24"/>
        <v>-1.7614858417185484</v>
      </c>
    </row>
    <row r="278" spans="1:7">
      <c r="A278" s="6">
        <f t="shared" si="20"/>
        <v>5.7516666666666669</v>
      </c>
      <c r="B278">
        <v>345.1</v>
      </c>
      <c r="C278" s="2">
        <v>0.19791666666666699</v>
      </c>
      <c r="D278" s="2">
        <f t="shared" si="21"/>
        <v>17.324999999999996</v>
      </c>
      <c r="E278" s="6">
        <f t="shared" si="22"/>
        <v>14.76667376944385</v>
      </c>
      <c r="F278" s="2">
        <f t="shared" si="23"/>
        <v>0.1704115859863006</v>
      </c>
      <c r="G278" s="10">
        <f t="shared" si="24"/>
        <v>-1.7695386740209817</v>
      </c>
    </row>
    <row r="279" spans="1:7">
      <c r="A279" s="6">
        <f t="shared" si="20"/>
        <v>5.7766666666666673</v>
      </c>
      <c r="B279">
        <v>346.6</v>
      </c>
      <c r="C279" s="2">
        <v>0.196354166666667</v>
      </c>
      <c r="D279" s="2">
        <f t="shared" si="21"/>
        <v>17.358749999999993</v>
      </c>
      <c r="E279" s="6">
        <f t="shared" si="22"/>
        <v>14.791185148103567</v>
      </c>
      <c r="F279" s="2">
        <f t="shared" si="23"/>
        <v>0.16903454224137265</v>
      </c>
      <c r="G279" s="10">
        <f t="shared" si="24"/>
        <v>-1.7776521929834697</v>
      </c>
    </row>
    <row r="280" spans="1:7">
      <c r="A280" s="6">
        <f t="shared" si="20"/>
        <v>5.79</v>
      </c>
      <c r="B280">
        <v>347.4</v>
      </c>
      <c r="C280" s="2">
        <v>0.194791666666667</v>
      </c>
      <c r="D280" s="2">
        <f t="shared" si="21"/>
        <v>17.392499999999995</v>
      </c>
      <c r="E280" s="6">
        <f t="shared" si="22"/>
        <v>14.815682432864104</v>
      </c>
      <c r="F280" s="2">
        <f t="shared" si="23"/>
        <v>0.16765829028853349</v>
      </c>
      <c r="G280" s="10">
        <f t="shared" si="24"/>
        <v>-1.7858273573161687</v>
      </c>
    </row>
    <row r="281" spans="1:7">
      <c r="A281" s="6">
        <f t="shared" si="20"/>
        <v>5.8100000000000005</v>
      </c>
      <c r="B281">
        <v>348.6</v>
      </c>
      <c r="C281" s="2">
        <v>0.19270833333333301</v>
      </c>
      <c r="D281" s="2">
        <f t="shared" si="21"/>
        <v>17.437500000000007</v>
      </c>
      <c r="E281" s="6">
        <f t="shared" si="22"/>
        <v>14.848323576370415</v>
      </c>
      <c r="F281" s="2">
        <f t="shared" si="23"/>
        <v>0.1658245181814374</v>
      </c>
      <c r="G281" s="10">
        <f t="shared" si="24"/>
        <v>-1.7968251691593162</v>
      </c>
    </row>
    <row r="282" spans="1:7">
      <c r="A282" s="6">
        <f t="shared" si="20"/>
        <v>5.8433333333333337</v>
      </c>
      <c r="B282">
        <v>350.6</v>
      </c>
      <c r="C282" s="2">
        <v>0.19114583333333299</v>
      </c>
      <c r="D282" s="2">
        <f t="shared" si="21"/>
        <v>17.471250000000008</v>
      </c>
      <c r="E282" s="6">
        <f t="shared" si="22"/>
        <v>14.872788022601281</v>
      </c>
      <c r="F282" s="2">
        <f t="shared" si="23"/>
        <v>0.16445011108981572</v>
      </c>
      <c r="G282" s="10">
        <f t="shared" si="24"/>
        <v>-1.8051480308239443</v>
      </c>
    </row>
    <row r="283" spans="1:7">
      <c r="A283" s="6">
        <f t="shared" si="20"/>
        <v>5.8550000000000004</v>
      </c>
      <c r="B283">
        <v>351.3</v>
      </c>
      <c r="C283" s="2">
        <v>0.19010416666666699</v>
      </c>
      <c r="D283" s="2">
        <f t="shared" si="21"/>
        <v>17.493749999999995</v>
      </c>
      <c r="E283" s="6">
        <f t="shared" si="22"/>
        <v>14.889089845204529</v>
      </c>
      <c r="F283" s="2">
        <f t="shared" si="23"/>
        <v>0.16353427835929615</v>
      </c>
      <c r="G283" s="10">
        <f t="shared" si="24"/>
        <v>-1.8107326570453914</v>
      </c>
    </row>
    <row r="284" spans="1:7">
      <c r="A284" s="6">
        <f t="shared" si="20"/>
        <v>5.8933333333333335</v>
      </c>
      <c r="B284">
        <v>353.6</v>
      </c>
      <c r="C284" s="2">
        <v>0.18124999999999999</v>
      </c>
      <c r="D284" s="2">
        <f t="shared" si="21"/>
        <v>17.685000000000002</v>
      </c>
      <c r="E284" s="6">
        <f t="shared" si="22"/>
        <v>15.027403662318903</v>
      </c>
      <c r="F284" s="2">
        <f t="shared" si="23"/>
        <v>0.15576383919556727</v>
      </c>
      <c r="G284" s="10">
        <f t="shared" si="24"/>
        <v>-1.8594142700737299</v>
      </c>
    </row>
    <row r="285" spans="1:7">
      <c r="A285" s="6">
        <f t="shared" si="20"/>
        <v>5.9066666666666663</v>
      </c>
      <c r="B285">
        <v>354.4</v>
      </c>
      <c r="C285" s="2">
        <v>0.180208333333333</v>
      </c>
      <c r="D285" s="2">
        <f t="shared" si="21"/>
        <v>17.70750000000001</v>
      </c>
      <c r="E285" s="6">
        <f t="shared" si="22"/>
        <v>15.043646326699667</v>
      </c>
      <c r="F285" s="2">
        <f t="shared" si="23"/>
        <v>0.1548513299606929</v>
      </c>
      <c r="G285" s="10">
        <f t="shared" si="24"/>
        <v>-1.8652897838965925</v>
      </c>
    </row>
    <row r="286" spans="1:7">
      <c r="A286" s="6">
        <f t="shared" si="20"/>
        <v>5.9433333333333334</v>
      </c>
      <c r="B286">
        <v>356.6</v>
      </c>
      <c r="C286" s="2">
        <v>0.178645833333333</v>
      </c>
      <c r="D286" s="2">
        <f t="shared" si="21"/>
        <v>17.741250000000008</v>
      </c>
      <c r="E286" s="6">
        <f t="shared" si="22"/>
        <v>15.067998683553984</v>
      </c>
      <c r="F286" s="2">
        <f t="shared" si="23"/>
        <v>0.1534832200250571</v>
      </c>
      <c r="G286" s="10">
        <f t="shared" si="24"/>
        <v>-1.8741640337279661</v>
      </c>
    </row>
    <row r="287" spans="1:7">
      <c r="A287" s="6">
        <f t="shared" si="20"/>
        <v>5.9766666666666675</v>
      </c>
      <c r="B287">
        <v>358.6</v>
      </c>
      <c r="C287" s="2">
        <v>0.17760416666666701</v>
      </c>
      <c r="D287" s="2">
        <f t="shared" si="21"/>
        <v>17.763749999999995</v>
      </c>
      <c r="E287" s="6">
        <f t="shared" si="22"/>
        <v>15.084225833501394</v>
      </c>
      <c r="F287" s="2">
        <f t="shared" si="23"/>
        <v>0.15257158238756216</v>
      </c>
      <c r="G287" s="10">
        <f t="shared" si="24"/>
        <v>-1.8801214003596394</v>
      </c>
    </row>
    <row r="288" spans="1:7">
      <c r="A288" s="6">
        <f t="shared" si="20"/>
        <v>6.0016666666666669</v>
      </c>
      <c r="B288">
        <v>360.1</v>
      </c>
      <c r="C288" s="2">
        <v>0.17604166666666701</v>
      </c>
      <c r="D288" s="2">
        <f t="shared" si="21"/>
        <v>17.797499999999992</v>
      </c>
      <c r="E288" s="6">
        <f t="shared" si="22"/>
        <v>15.108554935376384</v>
      </c>
      <c r="F288" s="2">
        <f t="shared" si="23"/>
        <v>0.15120477891143913</v>
      </c>
      <c r="G288" s="10">
        <f t="shared" si="24"/>
        <v>-1.889120209179044</v>
      </c>
    </row>
    <row r="289" spans="1:7">
      <c r="A289" s="6">
        <f t="shared" si="20"/>
        <v>6.0183333333333335</v>
      </c>
      <c r="B289">
        <v>361.1</v>
      </c>
      <c r="C289" s="2">
        <v>0.17395833333333299</v>
      </c>
      <c r="D289" s="2">
        <f t="shared" si="21"/>
        <v>17.842500000000008</v>
      </c>
      <c r="E289" s="6">
        <f t="shared" si="22"/>
        <v>15.140972060165058</v>
      </c>
      <c r="F289" s="2">
        <f t="shared" si="23"/>
        <v>0.14938359212555855</v>
      </c>
      <c r="G289" s="10">
        <f t="shared" si="24"/>
        <v>-1.9012378374447716</v>
      </c>
    </row>
    <row r="290" spans="1:7">
      <c r="A290" s="6">
        <f t="shared" si="20"/>
        <v>6.0433333333333339</v>
      </c>
      <c r="B290">
        <v>362.6</v>
      </c>
      <c r="C290" s="2">
        <v>0.172916666666667</v>
      </c>
      <c r="D290" s="2">
        <f t="shared" si="21"/>
        <v>17.864999999999995</v>
      </c>
      <c r="E290" s="6">
        <f t="shared" si="22"/>
        <v>15.157171340092477</v>
      </c>
      <c r="F290" s="2">
        <f t="shared" si="23"/>
        <v>0.14847352021952381</v>
      </c>
      <c r="G290" s="10">
        <f t="shared" si="24"/>
        <v>-1.9073486516594378</v>
      </c>
    </row>
    <row r="291" spans="1:7">
      <c r="A291" s="6">
        <f t="shared" si="20"/>
        <v>6.0583333333333336</v>
      </c>
      <c r="B291">
        <v>363.5</v>
      </c>
      <c r="C291" s="2">
        <v>0.172395833333333</v>
      </c>
      <c r="D291" s="2">
        <f t="shared" si="21"/>
        <v>17.87625000000001</v>
      </c>
      <c r="E291" s="6">
        <f t="shared" si="22"/>
        <v>15.165268660989817</v>
      </c>
      <c r="F291" s="2">
        <f t="shared" si="23"/>
        <v>0.14801861455113391</v>
      </c>
      <c r="G291" s="10">
        <f t="shared" si="24"/>
        <v>-1.9104172391327596</v>
      </c>
    </row>
    <row r="292" spans="1:7">
      <c r="A292" s="6">
        <f t="shared" si="20"/>
        <v>6.0716666666666672</v>
      </c>
      <c r="B292">
        <v>364.3</v>
      </c>
      <c r="C292" s="2">
        <v>0.171354166666667</v>
      </c>
      <c r="D292" s="2">
        <f t="shared" si="21"/>
        <v>17.898749999999993</v>
      </c>
      <c r="E292" s="6">
        <f t="shared" si="22"/>
        <v>15.181458666864572</v>
      </c>
      <c r="F292" s="2">
        <f t="shared" si="23"/>
        <v>0.14710906365929377</v>
      </c>
      <c r="G292" s="10">
        <f t="shared" si="24"/>
        <v>-1.9165810376420893</v>
      </c>
    </row>
    <row r="293" spans="1:7">
      <c r="A293" s="6">
        <f t="shared" si="20"/>
        <v>6.09</v>
      </c>
      <c r="B293">
        <v>365.4</v>
      </c>
      <c r="C293" s="2">
        <v>0.16979166666666701</v>
      </c>
      <c r="D293" s="2">
        <f t="shared" si="21"/>
        <v>17.932499999999994</v>
      </c>
      <c r="E293" s="6">
        <f t="shared" si="22"/>
        <v>15.205732092510543</v>
      </c>
      <c r="F293" s="2">
        <f t="shared" si="23"/>
        <v>0.14574538806120552</v>
      </c>
      <c r="G293" s="10">
        <f t="shared" si="24"/>
        <v>-1.9258940970569443</v>
      </c>
    </row>
    <row r="294" spans="1:7">
      <c r="A294" s="6">
        <f t="shared" si="20"/>
        <v>6.1050000000000004</v>
      </c>
      <c r="B294">
        <v>366.3</v>
      </c>
      <c r="C294" s="2">
        <v>0.16875000000000001</v>
      </c>
      <c r="D294" s="2">
        <f t="shared" si="21"/>
        <v>17.955000000000002</v>
      </c>
      <c r="E294" s="6">
        <f t="shared" si="22"/>
        <v>15.221906659319234</v>
      </c>
      <c r="F294" s="2">
        <f t="shared" si="23"/>
        <v>0.14483670453262731</v>
      </c>
      <c r="G294" s="10">
        <f t="shared" si="24"/>
        <v>-1.9321483468108998</v>
      </c>
    </row>
    <row r="295" spans="1:7">
      <c r="A295" s="6">
        <f t="shared" si="20"/>
        <v>6.1166666666666663</v>
      </c>
      <c r="B295">
        <v>367</v>
      </c>
      <c r="C295" s="2">
        <v>0.16250000000000001</v>
      </c>
      <c r="D295" s="2">
        <f t="shared" si="21"/>
        <v>18.09</v>
      </c>
      <c r="E295" s="6">
        <f t="shared" si="22"/>
        <v>15.318824625285799</v>
      </c>
      <c r="F295" s="2">
        <f t="shared" si="23"/>
        <v>0.1393918749839439</v>
      </c>
      <c r="G295" s="10">
        <f t="shared" si="24"/>
        <v>-1.9704660679788923</v>
      </c>
    </row>
    <row r="296" spans="1:7">
      <c r="A296" s="6">
        <f t="shared" si="20"/>
        <v>6.1416666666666666</v>
      </c>
      <c r="B296">
        <v>368.5</v>
      </c>
      <c r="C296" s="2">
        <v>0.16093750000000001</v>
      </c>
      <c r="D296" s="2">
        <f t="shared" si="21"/>
        <v>18.123750000000001</v>
      </c>
      <c r="E296" s="6">
        <f t="shared" si="22"/>
        <v>15.343019502851881</v>
      </c>
      <c r="F296" s="2">
        <f t="shared" si="23"/>
        <v>0.13803261219933255</v>
      </c>
      <c r="G296" s="10">
        <f t="shared" si="24"/>
        <v>-1.980265301459154</v>
      </c>
    </row>
    <row r="297" spans="1:7">
      <c r="A297" s="6">
        <f t="shared" si="20"/>
        <v>6.1866666666666665</v>
      </c>
      <c r="B297">
        <v>371.2</v>
      </c>
      <c r="C297" s="2">
        <v>0.15989583333333299</v>
      </c>
      <c r="D297" s="2">
        <f t="shared" si="21"/>
        <v>18.146250000000009</v>
      </c>
      <c r="E297" s="6">
        <f t="shared" si="22"/>
        <v>15.359141741697268</v>
      </c>
      <c r="F297" s="2">
        <f t="shared" si="23"/>
        <v>0.13712686844397373</v>
      </c>
      <c r="G297" s="10">
        <f t="shared" si="24"/>
        <v>-1.9868487346347334</v>
      </c>
    </row>
    <row r="298" spans="1:7">
      <c r="A298" s="6">
        <f t="shared" si="20"/>
        <v>6.208333333333333</v>
      </c>
      <c r="B298">
        <v>372.5</v>
      </c>
      <c r="C298" s="2">
        <v>0.15937499999999999</v>
      </c>
      <c r="D298" s="2">
        <f t="shared" si="21"/>
        <v>18.157500000000002</v>
      </c>
      <c r="E298" s="6">
        <f t="shared" si="22"/>
        <v>15.36720055857648</v>
      </c>
      <c r="F298" s="2">
        <f t="shared" si="23"/>
        <v>0.13667412592266973</v>
      </c>
      <c r="G298" s="10">
        <f t="shared" si="24"/>
        <v>-1.9901558295193493</v>
      </c>
    </row>
    <row r="299" spans="1:7">
      <c r="A299" s="6">
        <f t="shared" si="20"/>
        <v>6.2333333333333334</v>
      </c>
      <c r="B299">
        <v>374</v>
      </c>
      <c r="C299" s="2">
        <v>0.15781249999999999</v>
      </c>
      <c r="D299" s="2">
        <f t="shared" si="21"/>
        <v>18.19125</v>
      </c>
      <c r="E299" s="6">
        <f t="shared" si="22"/>
        <v>15.391367804300234</v>
      </c>
      <c r="F299" s="2">
        <f t="shared" si="23"/>
        <v>0.13531641548875092</v>
      </c>
      <c r="G299" s="10">
        <f t="shared" si="24"/>
        <v>-2.0001394245665645</v>
      </c>
    </row>
    <row r="300" spans="1:7">
      <c r="A300" s="6">
        <f t="shared" si="20"/>
        <v>6.291666666666667</v>
      </c>
      <c r="B300">
        <v>377.5</v>
      </c>
      <c r="C300" s="2">
        <v>0.155208333333333</v>
      </c>
      <c r="D300" s="2">
        <f t="shared" si="21"/>
        <v>18.247500000000009</v>
      </c>
      <c r="E300" s="6">
        <f t="shared" si="22"/>
        <v>15.43161589039938</v>
      </c>
      <c r="F300" s="2">
        <f t="shared" si="23"/>
        <v>0.13305528705621464</v>
      </c>
      <c r="G300" s="10">
        <f t="shared" si="24"/>
        <v>-2.0169905449844396</v>
      </c>
    </row>
    <row r="301" spans="1:7">
      <c r="A301" s="6">
        <f t="shared" si="20"/>
        <v>6.333333333333333</v>
      </c>
      <c r="B301">
        <v>380</v>
      </c>
      <c r="C301" s="2">
        <v>0.15260416666666701</v>
      </c>
      <c r="D301" s="2">
        <f t="shared" si="21"/>
        <v>18.303749999999994</v>
      </c>
      <c r="E301" s="6">
        <f t="shared" si="22"/>
        <v>15.471825702904596</v>
      </c>
      <c r="F301" s="2">
        <f t="shared" si="23"/>
        <v>0.13079630882558455</v>
      </c>
      <c r="G301" s="10">
        <f t="shared" si="24"/>
        <v>-2.0341140603451158</v>
      </c>
    </row>
    <row r="302" spans="1:7">
      <c r="A302" s="6">
        <f t="shared" si="20"/>
        <v>6.3583333333333334</v>
      </c>
      <c r="B302">
        <v>381.5</v>
      </c>
      <c r="C302" s="2">
        <v>0.15208333333333299</v>
      </c>
      <c r="D302" s="2">
        <f t="shared" si="21"/>
        <v>18.315000000000008</v>
      </c>
      <c r="E302" s="6">
        <f t="shared" si="22"/>
        <v>15.479863077378193</v>
      </c>
      <c r="F302" s="2">
        <f t="shared" si="23"/>
        <v>0.13034477093380945</v>
      </c>
      <c r="G302" s="10">
        <f t="shared" si="24"/>
        <v>-2.0375722549898674</v>
      </c>
    </row>
    <row r="303" spans="1:7">
      <c r="A303" s="6">
        <f t="shared" si="20"/>
        <v>6.37</v>
      </c>
      <c r="B303">
        <v>382.2</v>
      </c>
      <c r="C303" s="2">
        <v>0.14479166666666701</v>
      </c>
      <c r="D303" s="2">
        <f t="shared" si="21"/>
        <v>18.472499999999993</v>
      </c>
      <c r="E303" s="6">
        <f t="shared" si="22"/>
        <v>15.592226044018648</v>
      </c>
      <c r="F303" s="2">
        <f t="shared" si="23"/>
        <v>0.12403224471805349</v>
      </c>
      <c r="G303" s="10">
        <f t="shared" si="24"/>
        <v>-2.0872137091323149</v>
      </c>
    </row>
    <row r="304" spans="1:7">
      <c r="A304" s="6">
        <f t="shared" si="20"/>
        <v>6.3916666666666666</v>
      </c>
      <c r="B304">
        <v>383.5</v>
      </c>
      <c r="C304" s="2">
        <v>0.14427083333333299</v>
      </c>
      <c r="D304" s="2">
        <f t="shared" si="21"/>
        <v>18.483750000000008</v>
      </c>
      <c r="E304" s="6">
        <f t="shared" si="22"/>
        <v>15.600240539314466</v>
      </c>
      <c r="F304" s="2">
        <f t="shared" si="23"/>
        <v>0.12358199217334462</v>
      </c>
      <c r="G304" s="10">
        <f t="shared" si="24"/>
        <v>-2.0908504389634213</v>
      </c>
    </row>
    <row r="305" spans="1:7">
      <c r="A305" s="6">
        <f t="shared" si="20"/>
        <v>6.4383333333333335</v>
      </c>
      <c r="B305">
        <v>386.3</v>
      </c>
      <c r="C305" s="2">
        <v>0.14270833333333299</v>
      </c>
      <c r="D305" s="2">
        <f t="shared" si="21"/>
        <v>18.517500000000009</v>
      </c>
      <c r="E305" s="6">
        <f t="shared" si="22"/>
        <v>15.624274896112395</v>
      </c>
      <c r="F305" s="2">
        <f t="shared" si="23"/>
        <v>0.12223174740941606</v>
      </c>
      <c r="G305" s="10">
        <f t="shared" si="24"/>
        <v>-2.1018364672187726</v>
      </c>
    </row>
    <row r="306" spans="1:7">
      <c r="A306" s="6">
        <f t="shared" si="20"/>
        <v>6.4883333333333333</v>
      </c>
      <c r="B306">
        <v>389.3</v>
      </c>
      <c r="C306" s="2">
        <v>0.140625</v>
      </c>
      <c r="D306" s="2">
        <f t="shared" si="21"/>
        <v>18.5625</v>
      </c>
      <c r="E306" s="6">
        <f t="shared" si="22"/>
        <v>15.65629942013706</v>
      </c>
      <c r="F306" s="2">
        <f t="shared" si="23"/>
        <v>0.12043261684623262</v>
      </c>
      <c r="G306" s="10">
        <f t="shared" si="24"/>
        <v>-2.1166648787568128</v>
      </c>
    </row>
    <row r="307" spans="1:7">
      <c r="A307" s="6">
        <f t="shared" si="20"/>
        <v>6.5433333333333339</v>
      </c>
      <c r="B307">
        <v>392.6</v>
      </c>
      <c r="C307" s="2">
        <v>0.13802083333333301</v>
      </c>
      <c r="D307" s="2">
        <f t="shared" si="21"/>
        <v>18.618750000000009</v>
      </c>
      <c r="E307" s="6">
        <f t="shared" si="22"/>
        <v>15.696295906001376</v>
      </c>
      <c r="F307" s="2">
        <f t="shared" si="23"/>
        <v>0.11818562325834968</v>
      </c>
      <c r="G307" s="10">
        <f t="shared" si="24"/>
        <v>-2.1354988120477651</v>
      </c>
    </row>
    <row r="308" spans="1:7">
      <c r="A308" s="6">
        <f t="shared" si="20"/>
        <v>6.5883333333333338</v>
      </c>
      <c r="B308">
        <v>395.3</v>
      </c>
      <c r="C308" s="2">
        <v>0.13593749999999999</v>
      </c>
      <c r="D308" s="2">
        <f t="shared" si="21"/>
        <v>18.66375</v>
      </c>
      <c r="E308" s="6">
        <f t="shared" si="22"/>
        <v>15.72826579304969</v>
      </c>
      <c r="F308" s="2">
        <f t="shared" si="23"/>
        <v>0.11638956218821968</v>
      </c>
      <c r="G308" s="10">
        <f t="shared" si="24"/>
        <v>-2.1508124196280782</v>
      </c>
    </row>
    <row r="309" spans="1:7">
      <c r="A309" s="6">
        <f t="shared" si="20"/>
        <v>6.6266666666666669</v>
      </c>
      <c r="B309">
        <v>397.6</v>
      </c>
      <c r="C309" s="2">
        <v>0.13437499999999999</v>
      </c>
      <c r="D309" s="2">
        <f t="shared" si="21"/>
        <v>18.697500000000002</v>
      </c>
      <c r="E309" s="6">
        <f t="shared" si="22"/>
        <v>15.752227300490743</v>
      </c>
      <c r="F309" s="2">
        <f t="shared" si="23"/>
        <v>0.11504341008478976</v>
      </c>
      <c r="G309" s="10">
        <f t="shared" si="24"/>
        <v>-2.1624457428479884</v>
      </c>
    </row>
    <row r="310" spans="1:7">
      <c r="A310" s="6">
        <f t="shared" si="20"/>
        <v>6.6433333333333335</v>
      </c>
      <c r="B310">
        <v>398.6</v>
      </c>
      <c r="C310" s="2">
        <v>0.133333333333333</v>
      </c>
      <c r="D310" s="2">
        <f t="shared" si="21"/>
        <v>18.72000000000001</v>
      </c>
      <c r="E310" s="6">
        <f t="shared" si="22"/>
        <v>15.768194070080868</v>
      </c>
      <c r="F310" s="2">
        <f t="shared" si="23"/>
        <v>0.11414640055725461</v>
      </c>
      <c r="G310" s="10">
        <f t="shared" si="24"/>
        <v>-2.1702734390724423</v>
      </c>
    </row>
    <row r="311" spans="1:7">
      <c r="A311" s="6">
        <f t="shared" si="20"/>
        <v>6.6516666666666673</v>
      </c>
      <c r="B311">
        <v>399.1</v>
      </c>
      <c r="C311" s="2">
        <v>0.132291666666667</v>
      </c>
      <c r="D311" s="2">
        <f t="shared" si="21"/>
        <v>18.742499999999993</v>
      </c>
      <c r="E311" s="6">
        <f t="shared" si="22"/>
        <v>15.784154788723493</v>
      </c>
      <c r="F311" s="2">
        <f t="shared" si="23"/>
        <v>0.11324973097059032</v>
      </c>
      <c r="G311" s="10">
        <f t="shared" si="24"/>
        <v>-2.1781598901574415</v>
      </c>
    </row>
    <row r="312" spans="1:7">
      <c r="A312" s="6">
        <f t="shared" si="20"/>
        <v>6.6716666666666669</v>
      </c>
      <c r="B312">
        <v>400.3</v>
      </c>
      <c r="C312" s="2">
        <v>0.125520833333333</v>
      </c>
      <c r="D312" s="2">
        <f t="shared" si="21"/>
        <v>18.888750000000009</v>
      </c>
      <c r="E312" s="6">
        <f t="shared" si="22"/>
        <v>15.887752205318002</v>
      </c>
      <c r="F312" s="2">
        <f t="shared" si="23"/>
        <v>0.10742965138662916</v>
      </c>
      <c r="G312" s="10">
        <f t="shared" si="24"/>
        <v>-2.2309190513370702</v>
      </c>
    </row>
    <row r="313" spans="1:7">
      <c r="A313" s="6">
        <f t="shared" si="20"/>
        <v>6.71</v>
      </c>
      <c r="B313">
        <v>402.6</v>
      </c>
      <c r="C313" s="2">
        <v>0.124479166666667</v>
      </c>
      <c r="D313" s="2">
        <f t="shared" si="21"/>
        <v>18.911249999999995</v>
      </c>
      <c r="E313" s="6">
        <f t="shared" si="22"/>
        <v>15.903667651294553</v>
      </c>
      <c r="F313" s="2">
        <f t="shared" si="23"/>
        <v>0.10653552520817122</v>
      </c>
      <c r="G313" s="10">
        <f t="shared" si="24"/>
        <v>-2.2392767794249941</v>
      </c>
    </row>
    <row r="314" spans="1:7">
      <c r="A314" s="6">
        <f t="shared" si="20"/>
        <v>6.7216666666666667</v>
      </c>
      <c r="B314">
        <v>403.3</v>
      </c>
      <c r="C314" s="2">
        <v>0.12343750000000001</v>
      </c>
      <c r="D314" s="2">
        <f t="shared" si="21"/>
        <v>18.93375</v>
      </c>
      <c r="E314" s="6">
        <f t="shared" si="22"/>
        <v>15.919577075472688</v>
      </c>
      <c r="F314" s="2">
        <f t="shared" si="23"/>
        <v>0.10564173733299509</v>
      </c>
      <c r="G314" s="10">
        <f t="shared" si="24"/>
        <v>-2.2477017459009021</v>
      </c>
    </row>
    <row r="315" spans="1:7">
      <c r="A315" s="6">
        <f t="shared" si="20"/>
        <v>6.7350000000000003</v>
      </c>
      <c r="B315">
        <v>404.1</v>
      </c>
      <c r="C315" s="2">
        <v>0.12291666666666699</v>
      </c>
      <c r="D315" s="2">
        <f t="shared" si="21"/>
        <v>18.944999999999993</v>
      </c>
      <c r="E315" s="6">
        <f t="shared" si="22"/>
        <v>15.927529530455248</v>
      </c>
      <c r="F315" s="2">
        <f t="shared" si="23"/>
        <v>0.10519497019914344</v>
      </c>
      <c r="G315" s="10">
        <f t="shared" si="24"/>
        <v>-2.2519397916167625</v>
      </c>
    </row>
    <row r="316" spans="1:7">
      <c r="A316" s="6">
        <f t="shared" si="20"/>
        <v>6.77</v>
      </c>
      <c r="B316">
        <v>406.2</v>
      </c>
      <c r="C316" s="2">
        <v>0.121875</v>
      </c>
      <c r="D316" s="2">
        <f t="shared" si="21"/>
        <v>18.967500000000001</v>
      </c>
      <c r="E316" s="6">
        <f t="shared" si="22"/>
        <v>15.943429928341773</v>
      </c>
      <c r="F316" s="2">
        <f t="shared" si="23"/>
        <v>0.10430168941900153</v>
      </c>
      <c r="G316" s="10">
        <f t="shared" si="24"/>
        <v>-2.2604677194172194</v>
      </c>
    </row>
    <row r="317" spans="1:7">
      <c r="A317" s="6">
        <f t="shared" si="20"/>
        <v>6.79</v>
      </c>
      <c r="B317">
        <v>407.4</v>
      </c>
      <c r="C317" s="2">
        <v>0.120833333333333</v>
      </c>
      <c r="D317" s="2">
        <f t="shared" si="21"/>
        <v>18.990000000000009</v>
      </c>
      <c r="E317" s="6">
        <f t="shared" si="22"/>
        <v>15.959324312967482</v>
      </c>
      <c r="F317" s="2">
        <f t="shared" si="23"/>
        <v>0.10340874646250106</v>
      </c>
      <c r="G317" s="10">
        <f t="shared" si="24"/>
        <v>-2.2690657318730274</v>
      </c>
    </row>
    <row r="318" spans="1:7">
      <c r="A318" s="6">
        <f t="shared" si="20"/>
        <v>6.8066666666666666</v>
      </c>
      <c r="B318">
        <v>408.4</v>
      </c>
      <c r="C318" s="2">
        <v>0.119791666666667</v>
      </c>
      <c r="D318" s="2">
        <f t="shared" si="21"/>
        <v>19.012499999999996</v>
      </c>
      <c r="E318" s="6">
        <f t="shared" si="22"/>
        <v>15.975212687742882</v>
      </c>
      <c r="F318" s="2">
        <f t="shared" si="23"/>
        <v>0.10251614113804036</v>
      </c>
      <c r="G318" s="10">
        <f t="shared" si="24"/>
        <v>-2.2777350182840177</v>
      </c>
    </row>
    <row r="319" spans="1:7">
      <c r="A319" s="6">
        <f t="shared" si="20"/>
        <v>6.8416666666666668</v>
      </c>
      <c r="B319">
        <v>410.5</v>
      </c>
      <c r="C319" s="2">
        <v>0.11874999999999999</v>
      </c>
      <c r="D319" s="2">
        <f t="shared" si="21"/>
        <v>19.035</v>
      </c>
      <c r="E319" s="6">
        <f t="shared" si="22"/>
        <v>15.991095056075944</v>
      </c>
      <c r="F319" s="2">
        <f t="shared" si="23"/>
        <v>0.10162387325416052</v>
      </c>
      <c r="G319" s="10">
        <f t="shared" si="24"/>
        <v>-2.2864767984655603</v>
      </c>
    </row>
    <row r="320" spans="1:7">
      <c r="A320" s="6">
        <f t="shared" si="20"/>
        <v>6.86</v>
      </c>
      <c r="B320">
        <v>411.6</v>
      </c>
      <c r="C320" s="2">
        <v>0.117708333333333</v>
      </c>
      <c r="D320" s="2">
        <f t="shared" si="21"/>
        <v>19.057500000000008</v>
      </c>
      <c r="E320" s="6">
        <f t="shared" si="22"/>
        <v>16.006971421372032</v>
      </c>
      <c r="F320" s="2">
        <f t="shared" si="23"/>
        <v>0.10073194261954878</v>
      </c>
      <c r="G320" s="10">
        <f t="shared" si="24"/>
        <v>-2.2952923238015281</v>
      </c>
    </row>
    <row r="321" spans="1:7">
      <c r="A321" s="6">
        <f t="shared" si="20"/>
        <v>6.89</v>
      </c>
      <c r="B321">
        <v>413.4</v>
      </c>
      <c r="C321" s="2">
        <v>0.116145833333333</v>
      </c>
      <c r="D321" s="2">
        <f t="shared" si="21"/>
        <v>19.091250000000009</v>
      </c>
      <c r="E321" s="6">
        <f t="shared" si="22"/>
        <v>16.030774721064738</v>
      </c>
      <c r="F321" s="2">
        <f t="shared" si="23"/>
        <v>9.9394678591868707E-2</v>
      </c>
      <c r="G321" s="10">
        <f t="shared" si="24"/>
        <v>-2.3086567020457451</v>
      </c>
    </row>
    <row r="322" spans="1:7">
      <c r="A322" s="6">
        <f t="shared" si="20"/>
        <v>6.9266666666666667</v>
      </c>
      <c r="B322">
        <v>415.6</v>
      </c>
      <c r="C322" s="2">
        <v>0.11510416666666699</v>
      </c>
      <c r="D322" s="2">
        <f t="shared" si="21"/>
        <v>19.113749999999996</v>
      </c>
      <c r="E322" s="6">
        <f t="shared" si="22"/>
        <v>16.046636093649973</v>
      </c>
      <c r="F322" s="2">
        <f t="shared" si="23"/>
        <v>9.8503590244383599E-2</v>
      </c>
      <c r="G322" s="10">
        <f t="shared" si="24"/>
        <v>-2.3176622822867898</v>
      </c>
    </row>
    <row r="323" spans="1:7">
      <c r="A323" s="6">
        <f t="shared" ref="A323:A386" si="25">B323/60</f>
        <v>6.9399999999999995</v>
      </c>
      <c r="B323">
        <v>416.4</v>
      </c>
      <c r="C323" s="2">
        <v>0.114583333333333</v>
      </c>
      <c r="D323" s="2">
        <f t="shared" ref="D323:D386" si="26">21.6-21.6*C323</f>
        <v>19.125000000000007</v>
      </c>
      <c r="E323" s="6">
        <f t="shared" ref="E323:E386" si="27">D323/(100+D323)*100</f>
        <v>16.054564533053522</v>
      </c>
      <c r="F323" s="2">
        <f t="shared" ref="F323:F386" si="28">(17.8-E323)/17.8</f>
        <v>9.8058172300363955E-2</v>
      </c>
      <c r="G323" s="10">
        <f t="shared" ref="G323:G386" si="29">LN(F323)</f>
        <v>-2.322194381517658</v>
      </c>
    </row>
    <row r="324" spans="1:7">
      <c r="A324" s="6">
        <f t="shared" si="25"/>
        <v>6.9550000000000001</v>
      </c>
      <c r="B324">
        <v>417.3</v>
      </c>
      <c r="C324" s="2">
        <v>0.113541666666667</v>
      </c>
      <c r="D324" s="2">
        <f t="shared" si="26"/>
        <v>19.147499999999994</v>
      </c>
      <c r="E324" s="6">
        <f t="shared" si="27"/>
        <v>16.070416920203947</v>
      </c>
      <c r="F324" s="2">
        <f t="shared" si="28"/>
        <v>9.7167588752587297E-2</v>
      </c>
      <c r="G324" s="10">
        <f t="shared" si="29"/>
        <v>-2.3313180721696947</v>
      </c>
    </row>
    <row r="325" spans="1:7">
      <c r="A325" s="6">
        <f t="shared" si="25"/>
        <v>6.9850000000000003</v>
      </c>
      <c r="B325">
        <v>419.1</v>
      </c>
      <c r="C325" s="2">
        <v>0.11145833333333301</v>
      </c>
      <c r="D325" s="2">
        <f t="shared" si="26"/>
        <v>19.19250000000001</v>
      </c>
      <c r="E325" s="6">
        <f t="shared" si="27"/>
        <v>16.102103739748731</v>
      </c>
      <c r="F325" s="2">
        <f t="shared" si="28"/>
        <v>9.5387430351194916E-2</v>
      </c>
      <c r="G325" s="10">
        <f t="shared" si="29"/>
        <v>-2.349808466533656</v>
      </c>
    </row>
    <row r="326" spans="1:7">
      <c r="A326" s="6">
        <f t="shared" si="25"/>
        <v>7.0266666666666673</v>
      </c>
      <c r="B326">
        <v>421.6</v>
      </c>
      <c r="C326" s="2">
        <v>0.110416666666667</v>
      </c>
      <c r="D326" s="2">
        <f t="shared" si="26"/>
        <v>19.214999999999993</v>
      </c>
      <c r="E326" s="6">
        <f t="shared" si="27"/>
        <v>16.117938178920433</v>
      </c>
      <c r="F326" s="2">
        <f t="shared" si="28"/>
        <v>9.4497855116829649E-2</v>
      </c>
      <c r="G326" s="10">
        <f t="shared" si="29"/>
        <v>-2.3591781419164306</v>
      </c>
    </row>
    <row r="327" spans="1:7">
      <c r="A327" s="6">
        <f t="shared" si="25"/>
        <v>7.0433333333333339</v>
      </c>
      <c r="B327">
        <v>422.6</v>
      </c>
      <c r="C327" s="2">
        <v>0.10312499999999999</v>
      </c>
      <c r="D327" s="2">
        <f t="shared" si="26"/>
        <v>19.372500000000002</v>
      </c>
      <c r="E327" s="6">
        <f t="shared" si="27"/>
        <v>16.228612117531256</v>
      </c>
      <c r="F327" s="2">
        <f t="shared" si="28"/>
        <v>8.8280218116221623E-2</v>
      </c>
      <c r="G327" s="10">
        <f t="shared" si="29"/>
        <v>-2.4272392268646463</v>
      </c>
    </row>
    <row r="328" spans="1:7">
      <c r="A328" s="6">
        <f t="shared" si="25"/>
        <v>7.0916666666666668</v>
      </c>
      <c r="B328">
        <v>425.5</v>
      </c>
      <c r="C328" s="2">
        <v>0.1015625</v>
      </c>
      <c r="D328" s="2">
        <f t="shared" si="26"/>
        <v>19.40625</v>
      </c>
      <c r="E328" s="6">
        <f t="shared" si="27"/>
        <v>16.252289976445958</v>
      </c>
      <c r="F328" s="2">
        <f t="shared" si="28"/>
        <v>8.695000132326082E-2</v>
      </c>
      <c r="G328" s="10">
        <f t="shared" si="29"/>
        <v>-2.4424220229632043</v>
      </c>
    </row>
    <row r="329" spans="1:7">
      <c r="A329" s="6">
        <f t="shared" si="25"/>
        <v>7.14</v>
      </c>
      <c r="B329">
        <v>428.4</v>
      </c>
      <c r="C329" s="2">
        <v>0.100520833333333</v>
      </c>
      <c r="D329" s="2">
        <f t="shared" si="26"/>
        <v>19.428750000000008</v>
      </c>
      <c r="E329" s="6">
        <f t="shared" si="27"/>
        <v>16.268067780999136</v>
      </c>
      <c r="F329" s="2">
        <f t="shared" si="28"/>
        <v>8.6063607809037351E-2</v>
      </c>
      <c r="G329" s="10">
        <f t="shared" si="29"/>
        <v>-2.4526686304304315</v>
      </c>
    </row>
    <row r="330" spans="1:7">
      <c r="A330" s="6">
        <f t="shared" si="25"/>
        <v>7.17</v>
      </c>
      <c r="B330">
        <v>430.2</v>
      </c>
      <c r="C330" s="2">
        <v>9.9479166666666702E-2</v>
      </c>
      <c r="D330" s="2">
        <f t="shared" si="26"/>
        <v>19.451250000000002</v>
      </c>
      <c r="E330" s="6">
        <f t="shared" si="27"/>
        <v>16.283839641694836</v>
      </c>
      <c r="F330" s="2">
        <f t="shared" si="28"/>
        <v>8.5177548219391247E-2</v>
      </c>
      <c r="G330" s="10">
        <f t="shared" si="29"/>
        <v>-2.4630173984257273</v>
      </c>
    </row>
    <row r="331" spans="1:7">
      <c r="A331" s="6">
        <f t="shared" si="25"/>
        <v>7.1899999999999995</v>
      </c>
      <c r="B331">
        <v>431.4</v>
      </c>
      <c r="C331" s="2">
        <v>9.8437499999999997E-2</v>
      </c>
      <c r="D331" s="2">
        <f t="shared" si="26"/>
        <v>19.473750000000003</v>
      </c>
      <c r="E331" s="6">
        <f t="shared" si="27"/>
        <v>16.299605561891216</v>
      </c>
      <c r="F331" s="2">
        <f t="shared" si="28"/>
        <v>8.4291822365662059E-2</v>
      </c>
      <c r="G331" s="10">
        <f t="shared" si="29"/>
        <v>-2.4734704250182746</v>
      </c>
    </row>
    <row r="332" spans="1:7">
      <c r="A332" s="6">
        <f t="shared" si="25"/>
        <v>7.2366666666666664</v>
      </c>
      <c r="B332">
        <v>434.2</v>
      </c>
      <c r="C332" s="2">
        <v>9.6875000000000003E-2</v>
      </c>
      <c r="D332" s="2">
        <f t="shared" si="26"/>
        <v>19.5075</v>
      </c>
      <c r="E332" s="6">
        <f t="shared" si="27"/>
        <v>16.323243311089264</v>
      </c>
      <c r="F332" s="2">
        <f t="shared" si="28"/>
        <v>8.2963858927569453E-2</v>
      </c>
      <c r="G332" s="10">
        <f t="shared" si="29"/>
        <v>-2.4893502006223138</v>
      </c>
    </row>
    <row r="333" spans="1:7">
      <c r="A333" s="6">
        <f t="shared" si="25"/>
        <v>7.2600000000000007</v>
      </c>
      <c r="B333">
        <v>435.6</v>
      </c>
      <c r="C333" s="2">
        <v>9.5833333333333298E-2</v>
      </c>
      <c r="D333" s="2">
        <f t="shared" si="26"/>
        <v>19.53</v>
      </c>
      <c r="E333" s="6">
        <f t="shared" si="27"/>
        <v>16.338994394712625</v>
      </c>
      <c r="F333" s="2">
        <f t="shared" si="28"/>
        <v>8.2078966589178418E-2</v>
      </c>
      <c r="G333" s="10">
        <f t="shared" si="29"/>
        <v>-2.5000734879267235</v>
      </c>
    </row>
    <row r="334" spans="1:7">
      <c r="A334" s="6">
        <f t="shared" si="25"/>
        <v>7.3016666666666667</v>
      </c>
      <c r="B334">
        <v>438.1</v>
      </c>
      <c r="C334" s="2">
        <v>9.4270833333333304E-2</v>
      </c>
      <c r="D334" s="2">
        <f t="shared" si="26"/>
        <v>19.563750000000002</v>
      </c>
      <c r="E334" s="6">
        <f t="shared" si="27"/>
        <v>16.362609904757925</v>
      </c>
      <c r="F334" s="2">
        <f t="shared" si="28"/>
        <v>8.0752252541689676E-2</v>
      </c>
      <c r="G334" s="10">
        <f t="shared" si="29"/>
        <v>-2.5163694220153134</v>
      </c>
    </row>
    <row r="335" spans="1:7">
      <c r="A335" s="6">
        <f t="shared" si="25"/>
        <v>7.3366666666666669</v>
      </c>
      <c r="B335">
        <v>440.2</v>
      </c>
      <c r="C335" s="2">
        <v>9.3229166666666599E-2</v>
      </c>
      <c r="D335" s="2">
        <f t="shared" si="26"/>
        <v>19.586250000000003</v>
      </c>
      <c r="E335" s="6">
        <f t="shared" si="27"/>
        <v>16.378346172741434</v>
      </c>
      <c r="F335" s="2">
        <f t="shared" si="28"/>
        <v>7.9868192542616095E-2</v>
      </c>
      <c r="G335" s="10">
        <f t="shared" si="29"/>
        <v>-2.5273775962999356</v>
      </c>
    </row>
    <row r="336" spans="1:7">
      <c r="A336" s="6">
        <f t="shared" si="25"/>
        <v>7.36</v>
      </c>
      <c r="B336">
        <v>441.6</v>
      </c>
      <c r="C336" s="2">
        <v>9.2187500000000006E-2</v>
      </c>
      <c r="D336" s="2">
        <f t="shared" si="26"/>
        <v>19.608750000000001</v>
      </c>
      <c r="E336" s="6">
        <f t="shared" si="27"/>
        <v>16.394076520321466</v>
      </c>
      <c r="F336" s="2">
        <f t="shared" si="28"/>
        <v>7.898446515047948E-2</v>
      </c>
      <c r="G336" s="10">
        <f t="shared" si="29"/>
        <v>-2.5385040895168327</v>
      </c>
    </row>
    <row r="337" spans="1:7">
      <c r="A337" s="6">
        <f t="shared" si="25"/>
        <v>7.39</v>
      </c>
      <c r="B337">
        <v>443.4</v>
      </c>
      <c r="C337" s="2">
        <v>9.1666666666666605E-2</v>
      </c>
      <c r="D337" s="2">
        <f t="shared" si="26"/>
        <v>19.62</v>
      </c>
      <c r="E337" s="6">
        <f t="shared" si="27"/>
        <v>16.40193947500418</v>
      </c>
      <c r="F337" s="2">
        <f t="shared" si="28"/>
        <v>7.854272612336069E-2</v>
      </c>
      <c r="G337" s="10">
        <f t="shared" si="29"/>
        <v>-2.544112520435152</v>
      </c>
    </row>
    <row r="338" spans="1:7">
      <c r="A338" s="6">
        <f t="shared" si="25"/>
        <v>7.4033333333333333</v>
      </c>
      <c r="B338">
        <v>444.2</v>
      </c>
      <c r="C338" s="2">
        <v>9.06249999999999E-2</v>
      </c>
      <c r="D338" s="2">
        <f t="shared" si="26"/>
        <v>19.642500000000002</v>
      </c>
      <c r="E338" s="6">
        <f t="shared" si="27"/>
        <v>16.41766094824164</v>
      </c>
      <c r="F338" s="2">
        <f t="shared" si="28"/>
        <v>7.765949728979557E-2</v>
      </c>
      <c r="G338" s="10">
        <f t="shared" si="29"/>
        <v>-2.5554214279187848</v>
      </c>
    </row>
    <row r="339" spans="1:7">
      <c r="A339" s="6">
        <f t="shared" si="25"/>
        <v>7.4433333333333334</v>
      </c>
      <c r="B339">
        <v>446.6</v>
      </c>
      <c r="C339" s="2">
        <v>8.9062500000000003E-2</v>
      </c>
      <c r="D339" s="2">
        <f t="shared" si="26"/>
        <v>19.67625</v>
      </c>
      <c r="E339" s="6">
        <f t="shared" si="27"/>
        <v>16.441232074033067</v>
      </c>
      <c r="F339" s="2">
        <f t="shared" si="28"/>
        <v>7.6335276739715366E-2</v>
      </c>
      <c r="G339" s="10">
        <f t="shared" si="29"/>
        <v>-2.5726201049478403</v>
      </c>
    </row>
    <row r="340" spans="1:7">
      <c r="A340" s="6">
        <f t="shared" si="25"/>
        <v>7.4749999999999996</v>
      </c>
      <c r="B340">
        <v>448.5</v>
      </c>
      <c r="C340" s="2">
        <v>8.2291666666666596E-2</v>
      </c>
      <c r="D340" s="2">
        <f t="shared" si="26"/>
        <v>19.822500000000002</v>
      </c>
      <c r="E340" s="6">
        <f t="shared" si="27"/>
        <v>16.54322017984936</v>
      </c>
      <c r="F340" s="2">
        <f t="shared" si="28"/>
        <v>7.0605607873631487E-2</v>
      </c>
      <c r="G340" s="10">
        <f t="shared" si="29"/>
        <v>-2.6506457059996262</v>
      </c>
    </row>
    <row r="341" spans="1:7">
      <c r="A341" s="6">
        <f t="shared" si="25"/>
        <v>7.5266666666666673</v>
      </c>
      <c r="B341">
        <v>451.6</v>
      </c>
      <c r="C341" s="2">
        <v>8.1249999999999906E-2</v>
      </c>
      <c r="D341" s="2">
        <f t="shared" si="26"/>
        <v>19.845000000000002</v>
      </c>
      <c r="E341" s="6">
        <f t="shared" si="27"/>
        <v>16.55888856439568</v>
      </c>
      <c r="F341" s="2">
        <f t="shared" si="28"/>
        <v>6.9725361550804527E-2</v>
      </c>
      <c r="G341" s="10">
        <f t="shared" si="29"/>
        <v>-2.6631911600993892</v>
      </c>
    </row>
    <row r="342" spans="1:7">
      <c r="A342" s="6">
        <f t="shared" si="25"/>
        <v>7.5433333333333339</v>
      </c>
      <c r="B342">
        <v>452.6</v>
      </c>
      <c r="C342" s="2">
        <v>8.0208333333333298E-2</v>
      </c>
      <c r="D342" s="2">
        <f t="shared" si="26"/>
        <v>19.867500000000003</v>
      </c>
      <c r="E342" s="6">
        <f t="shared" si="27"/>
        <v>16.574551066802933</v>
      </c>
      <c r="F342" s="2">
        <f t="shared" si="28"/>
        <v>6.8845445685228546E-2</v>
      </c>
      <c r="G342" s="10">
        <f t="shared" si="29"/>
        <v>-2.675891204358066</v>
      </c>
    </row>
    <row r="343" spans="1:7">
      <c r="A343" s="6">
        <f t="shared" si="25"/>
        <v>7.6050000000000004</v>
      </c>
      <c r="B343">
        <v>456.3</v>
      </c>
      <c r="C343" s="2">
        <v>7.9166666666666594E-2</v>
      </c>
      <c r="D343" s="2">
        <f t="shared" si="26"/>
        <v>19.890000000000004</v>
      </c>
      <c r="E343" s="6">
        <f t="shared" si="27"/>
        <v>16.590207690382854</v>
      </c>
      <c r="F343" s="2">
        <f t="shared" si="28"/>
        <v>6.7965860090850913E-2</v>
      </c>
      <c r="G343" s="10">
        <f t="shared" si="29"/>
        <v>-2.6887497573665762</v>
      </c>
    </row>
    <row r="344" spans="1:7">
      <c r="A344" s="6">
        <f t="shared" si="25"/>
        <v>7.625</v>
      </c>
      <c r="B344">
        <v>457.5</v>
      </c>
      <c r="C344" s="2">
        <v>7.8125E-2</v>
      </c>
      <c r="D344" s="2">
        <f t="shared" si="26"/>
        <v>19.912500000000001</v>
      </c>
      <c r="E344" s="6">
        <f t="shared" si="27"/>
        <v>16.605858438444702</v>
      </c>
      <c r="F344" s="2">
        <f t="shared" si="28"/>
        <v>6.708660458175833E-2</v>
      </c>
      <c r="G344" s="10">
        <f t="shared" si="29"/>
        <v>-2.7017708885888196</v>
      </c>
    </row>
    <row r="345" spans="1:7">
      <c r="A345" s="6">
        <f t="shared" si="25"/>
        <v>7.6766666666666667</v>
      </c>
      <c r="B345">
        <v>460.6</v>
      </c>
      <c r="C345" s="2">
        <v>7.7083333333333406E-2</v>
      </c>
      <c r="D345" s="2">
        <f t="shared" si="26"/>
        <v>19.934999999999999</v>
      </c>
      <c r="E345" s="6">
        <f t="shared" si="27"/>
        <v>16.621503314295243</v>
      </c>
      <c r="F345" s="2">
        <f t="shared" si="28"/>
        <v>6.62076789721774E-2</v>
      </c>
      <c r="G345" s="10">
        <f t="shared" si="29"/>
        <v>-2.7149588262076843</v>
      </c>
    </row>
    <row r="346" spans="1:7">
      <c r="A346" s="6">
        <f t="shared" si="25"/>
        <v>7.72</v>
      </c>
      <c r="B346">
        <v>463.2</v>
      </c>
      <c r="C346" s="2">
        <v>7.5520833333333301E-2</v>
      </c>
      <c r="D346" s="2">
        <f t="shared" si="26"/>
        <v>19.968750000000004</v>
      </c>
      <c r="E346" s="6">
        <f t="shared" si="27"/>
        <v>16.644959624902324</v>
      </c>
      <c r="F346" s="2">
        <f t="shared" si="28"/>
        <v>6.4889908713352637E-2</v>
      </c>
      <c r="G346" s="10">
        <f t="shared" si="29"/>
        <v>-2.7350631571407318</v>
      </c>
    </row>
    <row r="347" spans="1:7">
      <c r="A347" s="6">
        <f t="shared" si="25"/>
        <v>7.753333333333333</v>
      </c>
      <c r="B347">
        <v>465.2</v>
      </c>
      <c r="C347" s="2">
        <v>7.4479166666666693E-2</v>
      </c>
      <c r="D347" s="2">
        <f t="shared" si="26"/>
        <v>19.991250000000001</v>
      </c>
      <c r="E347" s="6">
        <f t="shared" si="27"/>
        <v>16.660589834675445</v>
      </c>
      <c r="F347" s="2">
        <f t="shared" si="28"/>
        <v>6.4011807040705374E-2</v>
      </c>
      <c r="G347" s="10">
        <f t="shared" si="29"/>
        <v>-2.7486877276267108</v>
      </c>
    </row>
    <row r="348" spans="1:7">
      <c r="A348" s="6">
        <f t="shared" si="25"/>
        <v>7.835</v>
      </c>
      <c r="B348">
        <v>470.1</v>
      </c>
      <c r="C348" s="2">
        <v>7.2395833333333395E-2</v>
      </c>
      <c r="D348" s="2">
        <f t="shared" si="26"/>
        <v>20.036249999999999</v>
      </c>
      <c r="E348" s="6">
        <f t="shared" si="27"/>
        <v>16.691832675545928</v>
      </c>
      <c r="F348" s="2">
        <f t="shared" si="28"/>
        <v>6.2256591261464739E-2</v>
      </c>
      <c r="G348" s="10">
        <f t="shared" si="29"/>
        <v>-2.7764908655242961</v>
      </c>
    </row>
    <row r="349" spans="1:7">
      <c r="A349" s="6">
        <f t="shared" si="25"/>
        <v>7.86</v>
      </c>
      <c r="B349">
        <v>471.6</v>
      </c>
      <c r="C349" s="2">
        <v>7.1354166666666705E-2</v>
      </c>
      <c r="D349" s="2">
        <f t="shared" si="26"/>
        <v>20.05875</v>
      </c>
      <c r="E349" s="6">
        <f t="shared" si="27"/>
        <v>16.707445313232064</v>
      </c>
      <c r="F349" s="2">
        <f t="shared" si="28"/>
        <v>6.1379476784715531E-2</v>
      </c>
      <c r="G349" s="10">
        <f t="shared" si="29"/>
        <v>-2.790679754025061</v>
      </c>
    </row>
    <row r="350" spans="1:7">
      <c r="A350" s="6">
        <f t="shared" si="25"/>
        <v>7.9066666666666663</v>
      </c>
      <c r="B350">
        <v>474.4</v>
      </c>
      <c r="C350" s="2">
        <v>7.0312499999999903E-2</v>
      </c>
      <c r="D350" s="2">
        <f t="shared" si="26"/>
        <v>20.081250000000004</v>
      </c>
      <c r="E350" s="6">
        <f t="shared" si="27"/>
        <v>16.723052100140531</v>
      </c>
      <c r="F350" s="2">
        <f t="shared" si="28"/>
        <v>6.0502691003340971E-2</v>
      </c>
      <c r="G350" s="10">
        <f t="shared" si="29"/>
        <v>-2.8050674355404546</v>
      </c>
    </row>
    <row r="351" spans="1:7">
      <c r="A351" s="6">
        <f t="shared" si="25"/>
        <v>7.9566666666666661</v>
      </c>
      <c r="B351">
        <v>477.4</v>
      </c>
      <c r="C351" s="2">
        <v>6.8750000000000006E-2</v>
      </c>
      <c r="D351" s="2">
        <f t="shared" si="26"/>
        <v>20.115000000000002</v>
      </c>
      <c r="E351" s="6">
        <f t="shared" si="27"/>
        <v>16.746451317487409</v>
      </c>
      <c r="F351" s="2">
        <f t="shared" si="28"/>
        <v>5.9188128231044461E-2</v>
      </c>
      <c r="G351" s="10">
        <f t="shared" si="29"/>
        <v>-2.8270342938400996</v>
      </c>
    </row>
    <row r="352" spans="1:7">
      <c r="A352" s="6">
        <f t="shared" si="25"/>
        <v>8.0350000000000001</v>
      </c>
      <c r="B352">
        <v>482.1</v>
      </c>
      <c r="C352" s="2">
        <v>6.7708333333333398E-2</v>
      </c>
      <c r="D352" s="2">
        <f t="shared" si="26"/>
        <v>20.137499999999999</v>
      </c>
      <c r="E352" s="6">
        <f t="shared" si="27"/>
        <v>16.762043491832273</v>
      </c>
      <c r="F352" s="2">
        <f t="shared" si="28"/>
        <v>5.8312163380209427E-2</v>
      </c>
      <c r="G352" s="10">
        <f t="shared" si="29"/>
        <v>-2.8419445730778916</v>
      </c>
    </row>
    <row r="353" spans="1:7">
      <c r="A353" s="6">
        <f t="shared" si="25"/>
        <v>8.0583333333333336</v>
      </c>
      <c r="B353">
        <v>483.5</v>
      </c>
      <c r="C353" s="2">
        <v>5.9895833333333301E-2</v>
      </c>
      <c r="D353" s="2">
        <f t="shared" si="26"/>
        <v>20.306250000000002</v>
      </c>
      <c r="E353" s="6">
        <f t="shared" si="27"/>
        <v>16.878798898644089</v>
      </c>
      <c r="F353" s="2">
        <f t="shared" si="28"/>
        <v>5.1752870862691688E-2</v>
      </c>
      <c r="G353" s="10">
        <f t="shared" si="29"/>
        <v>-2.9612753727678043</v>
      </c>
    </row>
    <row r="354" spans="1:7">
      <c r="A354" s="6">
        <f t="shared" si="25"/>
        <v>8.1033333333333335</v>
      </c>
      <c r="B354">
        <v>486.2</v>
      </c>
      <c r="C354" s="2">
        <v>5.9374999999999997E-2</v>
      </c>
      <c r="D354" s="2">
        <f t="shared" si="26"/>
        <v>20.317500000000003</v>
      </c>
      <c r="E354" s="6">
        <f t="shared" si="27"/>
        <v>16.886570947700879</v>
      </c>
      <c r="F354" s="2">
        <f t="shared" si="28"/>
        <v>5.1316238893209111E-2</v>
      </c>
      <c r="G354" s="10">
        <f t="shared" si="29"/>
        <v>-2.9697480292701339</v>
      </c>
    </row>
    <row r="355" spans="1:7">
      <c r="A355" s="6">
        <f t="shared" si="25"/>
        <v>8.1866666666666656</v>
      </c>
      <c r="B355">
        <v>491.2</v>
      </c>
      <c r="C355" s="2">
        <v>5.8333333333333397E-2</v>
      </c>
      <c r="D355" s="2">
        <f t="shared" si="26"/>
        <v>20.34</v>
      </c>
      <c r="E355" s="6">
        <f t="shared" si="27"/>
        <v>16.902110686388568</v>
      </c>
      <c r="F355" s="2">
        <f t="shared" si="28"/>
        <v>5.0443219865810837E-2</v>
      </c>
      <c r="G355" s="10">
        <f t="shared" si="29"/>
        <v>-2.9869069343595611</v>
      </c>
    </row>
    <row r="356" spans="1:7">
      <c r="A356" s="6">
        <f t="shared" si="25"/>
        <v>8.2033333333333331</v>
      </c>
      <c r="B356">
        <v>492.2</v>
      </c>
      <c r="C356" s="2">
        <v>5.7291666666666602E-2</v>
      </c>
      <c r="D356" s="2">
        <f t="shared" si="26"/>
        <v>20.362500000000004</v>
      </c>
      <c r="E356" s="6">
        <f t="shared" si="27"/>
        <v>16.917644615224845</v>
      </c>
      <c r="F356" s="2">
        <f t="shared" si="28"/>
        <v>4.9570527234559333E-2</v>
      </c>
      <c r="G356" s="10">
        <f t="shared" si="29"/>
        <v>-3.0043588308440365</v>
      </c>
    </row>
    <row r="357" spans="1:7">
      <c r="A357" s="6">
        <f t="shared" si="25"/>
        <v>8.2533333333333339</v>
      </c>
      <c r="B357">
        <v>495.2</v>
      </c>
      <c r="C357" s="2">
        <v>5.6249999999999897E-2</v>
      </c>
      <c r="D357" s="2">
        <f t="shared" si="26"/>
        <v>20.385000000000005</v>
      </c>
      <c r="E357" s="6">
        <f t="shared" si="27"/>
        <v>16.933172737467295</v>
      </c>
      <c r="F357" s="2">
        <f t="shared" si="28"/>
        <v>4.8698160816444132E-2</v>
      </c>
      <c r="G357" s="10">
        <f t="shared" si="29"/>
        <v>-3.0221140151828263</v>
      </c>
    </row>
    <row r="358" spans="1:7">
      <c r="A358" s="6">
        <f t="shared" si="25"/>
        <v>8.31</v>
      </c>
      <c r="B358">
        <v>498.6</v>
      </c>
      <c r="C358" s="2">
        <v>5.46875E-2</v>
      </c>
      <c r="D358" s="2">
        <f t="shared" si="26"/>
        <v>20.418750000000003</v>
      </c>
      <c r="E358" s="6">
        <f t="shared" si="27"/>
        <v>16.956454040587534</v>
      </c>
      <c r="F358" s="2">
        <f t="shared" si="28"/>
        <v>4.7390222438902611E-2</v>
      </c>
      <c r="G358" s="10">
        <f t="shared" si="29"/>
        <v>-3.0493393492195513</v>
      </c>
    </row>
    <row r="359" spans="1:7">
      <c r="A359" s="6">
        <f t="shared" si="25"/>
        <v>8.35</v>
      </c>
      <c r="B359">
        <v>501</v>
      </c>
      <c r="C359" s="2">
        <v>5.3645833333333198E-2</v>
      </c>
      <c r="D359" s="2">
        <f t="shared" si="26"/>
        <v>20.441250000000004</v>
      </c>
      <c r="E359" s="6">
        <f t="shared" si="27"/>
        <v>16.971967660581409</v>
      </c>
      <c r="F359" s="2">
        <f t="shared" si="28"/>
        <v>4.6518670753853443E-2</v>
      </c>
      <c r="G359" s="10">
        <f t="shared" si="29"/>
        <v>-3.0679015253888022</v>
      </c>
    </row>
    <row r="360" spans="1:7">
      <c r="A360" s="6">
        <f t="shared" si="25"/>
        <v>8.3766666666666669</v>
      </c>
      <c r="B360">
        <v>502.6</v>
      </c>
      <c r="C360" s="2">
        <v>5.2604166666666598E-2</v>
      </c>
      <c r="D360" s="2">
        <f t="shared" si="26"/>
        <v>20.463750000000005</v>
      </c>
      <c r="E360" s="6">
        <f t="shared" si="27"/>
        <v>16.987475485363856</v>
      </c>
      <c r="F360" s="2">
        <f t="shared" si="28"/>
        <v>4.5647444642480058E-2</v>
      </c>
      <c r="G360" s="10">
        <f t="shared" si="29"/>
        <v>-3.0868076506715747</v>
      </c>
    </row>
    <row r="361" spans="1:7">
      <c r="A361" s="6">
        <f t="shared" si="25"/>
        <v>8.456666666666667</v>
      </c>
      <c r="B361">
        <v>507.4</v>
      </c>
      <c r="C361" s="2">
        <v>5.15624999999999E-2</v>
      </c>
      <c r="D361" s="2">
        <f t="shared" si="26"/>
        <v>20.486250000000002</v>
      </c>
      <c r="E361" s="6">
        <f t="shared" si="27"/>
        <v>17.002977518181535</v>
      </c>
      <c r="F361" s="2">
        <f t="shared" si="28"/>
        <v>4.4776543922385739E-2</v>
      </c>
      <c r="G361" s="10">
        <f t="shared" si="29"/>
        <v>-3.1060708498345186</v>
      </c>
    </row>
    <row r="362" spans="1:7">
      <c r="A362" s="6">
        <f t="shared" si="25"/>
        <v>8.4983333333333331</v>
      </c>
      <c r="B362">
        <v>509.9</v>
      </c>
      <c r="C362" s="2">
        <v>5.05208333333333E-2</v>
      </c>
      <c r="D362" s="2">
        <f t="shared" si="26"/>
        <v>20.508750000000003</v>
      </c>
      <c r="E362" s="6">
        <f t="shared" si="27"/>
        <v>17.018473762278674</v>
      </c>
      <c r="F362" s="2">
        <f t="shared" si="28"/>
        <v>4.3905968411310482E-2</v>
      </c>
      <c r="G362" s="10">
        <f t="shared" si="29"/>
        <v>-3.1257050134424587</v>
      </c>
    </row>
    <row r="363" spans="1:7">
      <c r="A363" s="6">
        <f t="shared" si="25"/>
        <v>8.56</v>
      </c>
      <c r="B363">
        <v>513.6</v>
      </c>
      <c r="C363" s="2">
        <v>4.9479166666666602E-2</v>
      </c>
      <c r="D363" s="2">
        <f t="shared" si="26"/>
        <v>20.531250000000004</v>
      </c>
      <c r="E363" s="6">
        <f t="shared" si="27"/>
        <v>17.033964220897076</v>
      </c>
      <c r="F363" s="2">
        <f t="shared" si="28"/>
        <v>4.303571792713061E-2</v>
      </c>
      <c r="G363" s="10">
        <f t="shared" si="29"/>
        <v>-3.1457248586187658</v>
      </c>
    </row>
    <row r="364" spans="1:7">
      <c r="A364" s="6">
        <f t="shared" si="25"/>
        <v>8.6016666666666666</v>
      </c>
      <c r="B364">
        <v>516.1</v>
      </c>
      <c r="C364" s="2">
        <v>4.8437500000000001E-2</v>
      </c>
      <c r="D364" s="2">
        <f t="shared" si="26"/>
        <v>20.553750000000001</v>
      </c>
      <c r="E364" s="6">
        <f t="shared" si="27"/>
        <v>17.049448897276111</v>
      </c>
      <c r="F364" s="2">
        <f t="shared" si="28"/>
        <v>4.2165792287858966E-2</v>
      </c>
      <c r="G364" s="10">
        <f t="shared" si="29"/>
        <v>-3.1661459959539799</v>
      </c>
    </row>
    <row r="365" spans="1:7">
      <c r="A365" s="6">
        <f t="shared" si="25"/>
        <v>8.7266666666666666</v>
      </c>
      <c r="B365">
        <v>523.6</v>
      </c>
      <c r="C365" s="2">
        <v>4.6874999999999903E-2</v>
      </c>
      <c r="D365" s="2">
        <f t="shared" si="26"/>
        <v>20.587500000000002</v>
      </c>
      <c r="E365" s="6">
        <f t="shared" si="27"/>
        <v>17.07266507722608</v>
      </c>
      <c r="F365" s="2">
        <f t="shared" si="28"/>
        <v>4.0861512515388783E-2</v>
      </c>
      <c r="G365" s="10">
        <f t="shared" si="29"/>
        <v>-3.1975666732589589</v>
      </c>
    </row>
    <row r="366" spans="1:7">
      <c r="A366" s="6">
        <f t="shared" si="25"/>
        <v>8.7483333333333331</v>
      </c>
      <c r="B366">
        <v>524.9</v>
      </c>
      <c r="C366" s="2">
        <v>4.0624999999999897E-2</v>
      </c>
      <c r="D366" s="2">
        <f t="shared" si="26"/>
        <v>20.722500000000004</v>
      </c>
      <c r="E366" s="6">
        <f t="shared" si="27"/>
        <v>17.165399987574816</v>
      </c>
      <c r="F366" s="2">
        <f t="shared" si="28"/>
        <v>3.5651686091302537E-2</v>
      </c>
      <c r="G366" s="10">
        <f t="shared" si="29"/>
        <v>-3.3339588375515272</v>
      </c>
    </row>
    <row r="367" spans="1:7">
      <c r="A367" s="6">
        <f t="shared" si="25"/>
        <v>8.7899999999999991</v>
      </c>
      <c r="B367">
        <v>527.4</v>
      </c>
      <c r="C367" s="2">
        <v>3.95833333333332E-2</v>
      </c>
      <c r="D367" s="2">
        <f t="shared" si="26"/>
        <v>20.745000000000005</v>
      </c>
      <c r="E367" s="6">
        <f t="shared" si="27"/>
        <v>17.18083564536834</v>
      </c>
      <c r="F367" s="2">
        <f t="shared" si="28"/>
        <v>3.4784514305149464E-2</v>
      </c>
      <c r="G367" s="10">
        <f t="shared" si="29"/>
        <v>-3.3585829824710256</v>
      </c>
    </row>
    <row r="368" spans="1:7">
      <c r="A368" s="6">
        <f t="shared" si="25"/>
        <v>8.879999999999999</v>
      </c>
      <c r="B368">
        <v>532.79999999999995</v>
      </c>
      <c r="C368" s="2">
        <v>3.90625E-2</v>
      </c>
      <c r="D368" s="2">
        <f t="shared" si="26"/>
        <v>20.756250000000001</v>
      </c>
      <c r="E368" s="6">
        <f t="shared" si="27"/>
        <v>17.188551317219609</v>
      </c>
      <c r="F368" s="2">
        <f t="shared" si="28"/>
        <v>3.4351049594404021E-2</v>
      </c>
      <c r="G368" s="10">
        <f t="shared" si="29"/>
        <v>-3.3711227049027537</v>
      </c>
    </row>
    <row r="369" spans="1:7">
      <c r="A369" s="6">
        <f t="shared" si="25"/>
        <v>8.9366666666666674</v>
      </c>
      <c r="B369">
        <v>536.20000000000005</v>
      </c>
      <c r="C369" s="2">
        <v>3.8020833333333399E-2</v>
      </c>
      <c r="D369" s="2">
        <f t="shared" si="26"/>
        <v>20.778749999999999</v>
      </c>
      <c r="E369" s="6">
        <f t="shared" si="27"/>
        <v>17.203978348840337</v>
      </c>
      <c r="F369" s="2">
        <f t="shared" si="28"/>
        <v>3.3484362424700188E-2</v>
      </c>
      <c r="G369" s="10">
        <f t="shared" si="29"/>
        <v>-3.3966767424255528</v>
      </c>
    </row>
    <row r="370" spans="1:7">
      <c r="A370" s="6">
        <f t="shared" si="25"/>
        <v>8.9799999999999986</v>
      </c>
      <c r="B370">
        <v>538.79999999999995</v>
      </c>
      <c r="C370" s="2">
        <v>3.6979166666666702E-2</v>
      </c>
      <c r="D370" s="2">
        <f t="shared" si="26"/>
        <v>20.80125</v>
      </c>
      <c r="E370" s="6">
        <f t="shared" si="27"/>
        <v>17.219399633695843</v>
      </c>
      <c r="F370" s="2">
        <f t="shared" si="28"/>
        <v>3.2617998106975125E-2</v>
      </c>
      <c r="G370" s="10">
        <f t="shared" si="29"/>
        <v>-3.4228910537836157</v>
      </c>
    </row>
    <row r="371" spans="1:7">
      <c r="A371" s="6">
        <f t="shared" si="25"/>
        <v>9.0583333333333336</v>
      </c>
      <c r="B371">
        <v>543.5</v>
      </c>
      <c r="C371" s="2">
        <v>3.59374999999999E-2</v>
      </c>
      <c r="D371" s="2">
        <f t="shared" si="26"/>
        <v>20.823750000000004</v>
      </c>
      <c r="E371" s="6">
        <f t="shared" si="27"/>
        <v>17.234815174996641</v>
      </c>
      <c r="F371" s="2">
        <f t="shared" si="28"/>
        <v>3.1751956460862929E-2</v>
      </c>
      <c r="G371" s="10">
        <f t="shared" si="29"/>
        <v>-3.4498009347273402</v>
      </c>
    </row>
    <row r="372" spans="1:7">
      <c r="A372" s="6">
        <f t="shared" si="25"/>
        <v>9.0966666666666658</v>
      </c>
      <c r="B372">
        <v>545.79999999999995</v>
      </c>
      <c r="C372" s="2">
        <v>3.4895833333333202E-2</v>
      </c>
      <c r="D372" s="2">
        <f t="shared" si="26"/>
        <v>20.846250000000005</v>
      </c>
      <c r="E372" s="6">
        <f t="shared" si="27"/>
        <v>17.25022497595085</v>
      </c>
      <c r="F372" s="2">
        <f t="shared" si="28"/>
        <v>3.0886237306132054E-2</v>
      </c>
      <c r="G372" s="10">
        <f t="shared" si="29"/>
        <v>-3.4774445889196426</v>
      </c>
    </row>
    <row r="373" spans="1:7">
      <c r="A373" s="6">
        <f t="shared" si="25"/>
        <v>9.168333333333333</v>
      </c>
      <c r="B373">
        <v>550.1</v>
      </c>
      <c r="C373" s="2">
        <v>3.3854166666666602E-2</v>
      </c>
      <c r="D373" s="2">
        <f t="shared" si="26"/>
        <v>20.868750000000002</v>
      </c>
      <c r="E373" s="6">
        <f t="shared" si="27"/>
        <v>17.265629039764207</v>
      </c>
      <c r="F373" s="2">
        <f t="shared" si="28"/>
        <v>3.0020840462685053E-2</v>
      </c>
      <c r="G373" s="10">
        <f t="shared" si="29"/>
        <v>-3.5058634564103937</v>
      </c>
    </row>
    <row r="374" spans="1:7">
      <c r="A374" s="6">
        <f t="shared" si="25"/>
        <v>9.2366666666666681</v>
      </c>
      <c r="B374">
        <v>554.20000000000005</v>
      </c>
      <c r="C374" s="2">
        <v>3.2812500000000001E-2</v>
      </c>
      <c r="D374" s="2">
        <f t="shared" si="26"/>
        <v>20.891250000000003</v>
      </c>
      <c r="E374" s="6">
        <f t="shared" si="27"/>
        <v>17.281027369640071</v>
      </c>
      <c r="F374" s="2">
        <f t="shared" si="28"/>
        <v>2.9155765750557828E-2</v>
      </c>
      <c r="G374" s="10">
        <f t="shared" si="29"/>
        <v>-3.5351025898421677</v>
      </c>
    </row>
    <row r="375" spans="1:7">
      <c r="A375" s="6">
        <f t="shared" si="25"/>
        <v>9.3766666666666669</v>
      </c>
      <c r="B375">
        <v>562.6</v>
      </c>
      <c r="C375" s="2">
        <v>3.1770833333333297E-2</v>
      </c>
      <c r="D375" s="2">
        <f t="shared" si="26"/>
        <v>20.913750000000004</v>
      </c>
      <c r="E375" s="6">
        <f t="shared" si="27"/>
        <v>17.2964199687794</v>
      </c>
      <c r="F375" s="2">
        <f t="shared" si="28"/>
        <v>2.8291012989921385E-2</v>
      </c>
      <c r="G375" s="10">
        <f t="shared" si="29"/>
        <v>-3.5652110869600868</v>
      </c>
    </row>
    <row r="376" spans="1:7">
      <c r="A376" s="6">
        <f t="shared" si="25"/>
        <v>9.4233333333333338</v>
      </c>
      <c r="B376">
        <v>565.4</v>
      </c>
      <c r="C376" s="2">
        <v>3.07291666666667E-2</v>
      </c>
      <c r="D376" s="2">
        <f t="shared" si="26"/>
        <v>20.936250000000001</v>
      </c>
      <c r="E376" s="6">
        <f t="shared" si="27"/>
        <v>17.311806840380779</v>
      </c>
      <c r="F376" s="2">
        <f t="shared" si="28"/>
        <v>2.742658200107987E-2</v>
      </c>
      <c r="G376" s="10">
        <f t="shared" si="29"/>
        <v>-3.5962425898508141</v>
      </c>
    </row>
    <row r="377" spans="1:7">
      <c r="A377" s="6">
        <f t="shared" si="25"/>
        <v>9.5149999999999988</v>
      </c>
      <c r="B377">
        <v>570.9</v>
      </c>
      <c r="C377" s="2">
        <v>2.9166666666666601E-2</v>
      </c>
      <c r="D377" s="2">
        <f t="shared" si="26"/>
        <v>20.970000000000002</v>
      </c>
      <c r="E377" s="6">
        <f t="shared" si="27"/>
        <v>17.334876415640245</v>
      </c>
      <c r="F377" s="2">
        <f t="shared" si="28"/>
        <v>2.6130538447177269E-2</v>
      </c>
      <c r="G377" s="10">
        <f t="shared" si="29"/>
        <v>-3.6446505931874804</v>
      </c>
    </row>
    <row r="378" spans="1:7">
      <c r="A378" s="6">
        <f t="shared" si="25"/>
        <v>9.5516666666666676</v>
      </c>
      <c r="B378">
        <v>573.1</v>
      </c>
      <c r="C378" s="2">
        <v>2.8125000000000001E-2</v>
      </c>
      <c r="D378" s="2">
        <f t="shared" si="26"/>
        <v>20.9925</v>
      </c>
      <c r="E378" s="6">
        <f t="shared" si="27"/>
        <v>17.350248982374939</v>
      </c>
      <c r="F378" s="2">
        <f t="shared" si="28"/>
        <v>2.5266911102531538E-2</v>
      </c>
      <c r="G378" s="10">
        <f t="shared" si="29"/>
        <v>-3.6782596008060429</v>
      </c>
    </row>
    <row r="379" spans="1:7">
      <c r="A379" s="6">
        <f t="shared" si="25"/>
        <v>9.6383333333333319</v>
      </c>
      <c r="B379">
        <v>578.29999999999995</v>
      </c>
      <c r="C379" s="2">
        <v>2.70833333333333E-2</v>
      </c>
      <c r="D379" s="2">
        <f t="shared" si="26"/>
        <v>21.015000000000001</v>
      </c>
      <c r="E379" s="6">
        <f t="shared" si="27"/>
        <v>17.365615832748009</v>
      </c>
      <c r="F379" s="2">
        <f t="shared" si="28"/>
        <v>2.4403604901797271E-2</v>
      </c>
      <c r="G379" s="10">
        <f t="shared" si="29"/>
        <v>-3.7130244157187997</v>
      </c>
    </row>
    <row r="380" spans="1:7">
      <c r="A380" s="6">
        <f t="shared" si="25"/>
        <v>9.6750000000000007</v>
      </c>
      <c r="B380">
        <v>580.5</v>
      </c>
      <c r="C380" s="2">
        <v>2.6041666666666699E-2</v>
      </c>
      <c r="D380" s="2">
        <f t="shared" si="26"/>
        <v>21.037500000000001</v>
      </c>
      <c r="E380" s="6">
        <f t="shared" si="27"/>
        <v>17.38097696994733</v>
      </c>
      <c r="F380" s="2">
        <f t="shared" si="28"/>
        <v>2.3540619665880377E-2</v>
      </c>
      <c r="G380" s="10">
        <f t="shared" si="29"/>
        <v>-3.7490278535423389</v>
      </c>
    </row>
    <row r="381" spans="1:7">
      <c r="A381" s="6">
        <f t="shared" si="25"/>
        <v>9.76</v>
      </c>
      <c r="B381">
        <v>585.6</v>
      </c>
      <c r="C381" s="2">
        <v>2.5000000000000001E-2</v>
      </c>
      <c r="D381" s="2">
        <f t="shared" si="26"/>
        <v>21.060000000000002</v>
      </c>
      <c r="E381" s="6">
        <f t="shared" si="27"/>
        <v>17.396332397158435</v>
      </c>
      <c r="F381" s="2">
        <f t="shared" si="28"/>
        <v>2.267795521581829E-2</v>
      </c>
      <c r="G381" s="10">
        <f t="shared" si="29"/>
        <v>-3.7863619622197686</v>
      </c>
    </row>
    <row r="382" spans="1:7">
      <c r="A382" s="6">
        <f t="shared" si="25"/>
        <v>9.8083333333333336</v>
      </c>
      <c r="B382">
        <v>588.5</v>
      </c>
      <c r="C382" s="2">
        <v>2.3958333333333401E-2</v>
      </c>
      <c r="D382" s="2">
        <f t="shared" si="26"/>
        <v>21.0825</v>
      </c>
      <c r="E382" s="6">
        <f t="shared" si="27"/>
        <v>17.411682117564471</v>
      </c>
      <c r="F382" s="2">
        <f t="shared" si="28"/>
        <v>2.1815611372782571E-2</v>
      </c>
      <c r="G382" s="10">
        <f t="shared" si="29"/>
        <v>-3.8251294474597035</v>
      </c>
    </row>
    <row r="383" spans="1:7">
      <c r="A383" s="6">
        <f t="shared" si="25"/>
        <v>9.8933333333333344</v>
      </c>
      <c r="B383">
        <v>593.6</v>
      </c>
      <c r="C383" s="2">
        <v>2.2916666666666599E-2</v>
      </c>
      <c r="D383" s="2">
        <f t="shared" si="26"/>
        <v>21.105000000000004</v>
      </c>
      <c r="E383" s="6">
        <f t="shared" si="27"/>
        <v>17.427026134346232</v>
      </c>
      <c r="F383" s="2">
        <f t="shared" si="28"/>
        <v>2.0953587958076916E-2</v>
      </c>
      <c r="G383" s="10">
        <f t="shared" si="29"/>
        <v>-3.8654453843624434</v>
      </c>
    </row>
    <row r="384" spans="1:7">
      <c r="A384" s="6">
        <f t="shared" si="25"/>
        <v>9.9350000000000005</v>
      </c>
      <c r="B384">
        <v>596.1</v>
      </c>
      <c r="C384" s="2">
        <v>2.1874999999999901E-2</v>
      </c>
      <c r="D384" s="2">
        <f t="shared" si="26"/>
        <v>21.127500000000005</v>
      </c>
      <c r="E384" s="6">
        <f t="shared" si="27"/>
        <v>17.442364450682138</v>
      </c>
      <c r="F384" s="2">
        <f t="shared" si="28"/>
        <v>2.0091884793138341E-2</v>
      </c>
      <c r="G384" s="10">
        <f t="shared" si="29"/>
        <v>-3.9074392870776133</v>
      </c>
    </row>
    <row r="385" spans="1:7">
      <c r="A385" s="6">
        <f t="shared" si="25"/>
        <v>10.01</v>
      </c>
      <c r="B385">
        <v>600.6</v>
      </c>
      <c r="C385" s="2">
        <v>2.0833333333333301E-2</v>
      </c>
      <c r="D385" s="2">
        <f t="shared" si="26"/>
        <v>21.150000000000002</v>
      </c>
      <c r="E385" s="6">
        <f t="shared" si="27"/>
        <v>17.457697069748246</v>
      </c>
      <c r="F385" s="2">
        <f t="shared" si="28"/>
        <v>1.9230501699536787E-2</v>
      </c>
      <c r="G385" s="10">
        <f t="shared" si="29"/>
        <v>-3.9512576303022819</v>
      </c>
    </row>
    <row r="386" spans="1:7">
      <c r="A386" s="6">
        <f t="shared" si="25"/>
        <v>10.09</v>
      </c>
      <c r="B386">
        <v>605.4</v>
      </c>
      <c r="C386" s="2">
        <v>1.92708333333334E-2</v>
      </c>
      <c r="D386" s="2">
        <f t="shared" si="26"/>
        <v>21.18375</v>
      </c>
      <c r="E386" s="6">
        <f t="shared" si="27"/>
        <v>17.480685322908393</v>
      </c>
      <c r="F386" s="2">
        <f t="shared" si="28"/>
        <v>1.7939026802899324E-2</v>
      </c>
      <c r="G386" s="10">
        <f t="shared" si="29"/>
        <v>-4.0207766711529533</v>
      </c>
    </row>
    <row r="387" spans="1:7">
      <c r="A387" s="6">
        <f t="shared" ref="A387:A398" si="30">B387/60</f>
        <v>10.139999999999999</v>
      </c>
      <c r="B387">
        <v>608.4</v>
      </c>
      <c r="C387" s="2">
        <v>1.8749999999999999E-2</v>
      </c>
      <c r="D387" s="2">
        <f t="shared" ref="D387:D398" si="31">21.6-21.6*C387</f>
        <v>21.195</v>
      </c>
      <c r="E387" s="6">
        <f t="shared" ref="E387:E398" si="32">D387/(100+D387)*100</f>
        <v>17.488345228763563</v>
      </c>
      <c r="F387" s="2">
        <f t="shared" ref="F387:F398" si="33">(17.8-E387)/17.8</f>
        <v>1.750869501328299E-2</v>
      </c>
      <c r="G387" s="10">
        <f t="shared" ref="G387:G398" si="34">LN(F387)</f>
        <v>-4.0450576635438003</v>
      </c>
    </row>
    <row r="388" spans="1:7">
      <c r="A388" s="6">
        <f t="shared" si="30"/>
        <v>10.26</v>
      </c>
      <c r="B388">
        <v>615.6</v>
      </c>
      <c r="C388" s="2">
        <v>1.7187499999999901E-2</v>
      </c>
      <c r="D388" s="2">
        <f t="shared" si="31"/>
        <v>21.228750000000005</v>
      </c>
      <c r="E388" s="6">
        <f t="shared" si="32"/>
        <v>17.511316416279147</v>
      </c>
      <c r="F388" s="2">
        <f t="shared" si="33"/>
        <v>1.6218178860722115E-2</v>
      </c>
      <c r="G388" s="10">
        <f t="shared" si="34"/>
        <v>-4.1216225139891938</v>
      </c>
    </row>
    <row r="389" spans="1:7">
      <c r="A389" s="6">
        <f t="shared" si="30"/>
        <v>10.381666666666666</v>
      </c>
      <c r="B389">
        <v>622.9</v>
      </c>
      <c r="C389" s="2">
        <v>1.61458333333333E-2</v>
      </c>
      <c r="D389" s="2">
        <f t="shared" si="31"/>
        <v>21.251250000000002</v>
      </c>
      <c r="E389" s="6">
        <f t="shared" si="32"/>
        <v>17.526623436871787</v>
      </c>
      <c r="F389" s="2">
        <f t="shared" si="33"/>
        <v>1.5358233883607485E-2</v>
      </c>
      <c r="G389" s="10">
        <f t="shared" si="34"/>
        <v>-4.1761035394094659</v>
      </c>
    </row>
    <row r="390" spans="1:7">
      <c r="A390" s="6">
        <f t="shared" si="30"/>
        <v>10.435</v>
      </c>
      <c r="B390">
        <v>626.1</v>
      </c>
      <c r="C390" s="2">
        <v>1.5104166666666601E-2</v>
      </c>
      <c r="D390" s="2">
        <f t="shared" si="31"/>
        <v>21.273750000000003</v>
      </c>
      <c r="E390" s="6">
        <f t="shared" si="32"/>
        <v>17.541924777620878</v>
      </c>
      <c r="F390" s="2">
        <f t="shared" si="33"/>
        <v>1.4498607998827131E-2</v>
      </c>
      <c r="G390" s="10">
        <f t="shared" si="34"/>
        <v>-4.233702634244799</v>
      </c>
    </row>
    <row r="391" spans="1:7">
      <c r="A391" s="6">
        <f t="shared" si="30"/>
        <v>10.531666666666666</v>
      </c>
      <c r="B391">
        <v>631.9</v>
      </c>
      <c r="C391" s="2">
        <v>1.40625E-2</v>
      </c>
      <c r="D391" s="2">
        <f t="shared" si="31"/>
        <v>21.296250000000001</v>
      </c>
      <c r="E391" s="6">
        <f t="shared" si="32"/>
        <v>17.557220441687189</v>
      </c>
      <c r="F391" s="2">
        <f t="shared" si="33"/>
        <v>1.3639301028809642E-2</v>
      </c>
      <c r="G391" s="10">
        <f t="shared" si="34"/>
        <v>-4.2947998721020184</v>
      </c>
    </row>
    <row r="392" spans="1:7">
      <c r="A392" s="6">
        <f t="shared" si="30"/>
        <v>10.583333333333334</v>
      </c>
      <c r="B392">
        <v>635</v>
      </c>
      <c r="C392" s="2">
        <v>1.3020833333333299E-2</v>
      </c>
      <c r="D392" s="2">
        <f t="shared" si="31"/>
        <v>21.318750000000001</v>
      </c>
      <c r="E392" s="6">
        <f t="shared" si="32"/>
        <v>17.572510432229148</v>
      </c>
      <c r="F392" s="2">
        <f t="shared" si="33"/>
        <v>1.2780312796115327E-2</v>
      </c>
      <c r="G392" s="10">
        <f t="shared" si="34"/>
        <v>-4.3598493548928827</v>
      </c>
    </row>
    <row r="393" spans="1:7">
      <c r="A393" s="6">
        <f t="shared" si="30"/>
        <v>10.691666666666666</v>
      </c>
      <c r="B393">
        <v>641.5</v>
      </c>
      <c r="C393" s="2">
        <v>1.19791666666667E-2</v>
      </c>
      <c r="D393" s="2">
        <f t="shared" si="31"/>
        <v>21.341250000000002</v>
      </c>
      <c r="E393" s="6">
        <f t="shared" si="32"/>
        <v>17.587794752402832</v>
      </c>
      <c r="F393" s="2">
        <f t="shared" si="33"/>
        <v>1.1921643123436434E-2</v>
      </c>
      <c r="G393" s="10">
        <f t="shared" si="34"/>
        <v>-4.4293997809189349</v>
      </c>
    </row>
    <row r="394" spans="1:7">
      <c r="A394" s="6">
        <f t="shared" si="30"/>
        <v>11.253333333333334</v>
      </c>
      <c r="B394">
        <v>675.2</v>
      </c>
      <c r="C394" s="2">
        <v>5.7291666666666402E-3</v>
      </c>
      <c r="D394" s="2">
        <f t="shared" si="31"/>
        <v>21.47625</v>
      </c>
      <c r="E394" s="6">
        <f t="shared" si="32"/>
        <v>17.679381772157111</v>
      </c>
      <c r="F394" s="2">
        <f t="shared" si="33"/>
        <v>6.7763049349938076E-3</v>
      </c>
      <c r="G394" s="10">
        <f t="shared" si="34"/>
        <v>-4.9943233204321711</v>
      </c>
    </row>
    <row r="395" spans="1:7">
      <c r="A395" s="6">
        <f t="shared" si="30"/>
        <v>11.531666666666666</v>
      </c>
      <c r="B395">
        <v>691.9</v>
      </c>
      <c r="C395" s="2">
        <v>4.1666666666665799E-3</v>
      </c>
      <c r="D395" s="2">
        <f t="shared" si="31"/>
        <v>21.51</v>
      </c>
      <c r="E395" s="6">
        <f t="shared" si="32"/>
        <v>17.70224672866431</v>
      </c>
      <c r="F395" s="2">
        <f t="shared" si="33"/>
        <v>5.4917568166118419E-3</v>
      </c>
      <c r="G395" s="10">
        <f t="shared" si="34"/>
        <v>-5.2045070716249091</v>
      </c>
    </row>
    <row r="396" spans="1:7">
      <c r="A396" s="6">
        <f t="shared" si="30"/>
        <v>11.691666666666666</v>
      </c>
      <c r="B396">
        <v>701.5</v>
      </c>
      <c r="C396" s="2">
        <v>3.1249999999999299E-3</v>
      </c>
      <c r="D396" s="2">
        <f t="shared" si="31"/>
        <v>21.532500000000002</v>
      </c>
      <c r="E396" s="6">
        <f t="shared" si="32"/>
        <v>17.717482977804295</v>
      </c>
      <c r="F396" s="2">
        <f t="shared" si="33"/>
        <v>4.6357877638037014E-3</v>
      </c>
      <c r="G396" s="10">
        <f t="shared" si="34"/>
        <v>-5.3739491345776553</v>
      </c>
    </row>
    <row r="397" spans="1:7">
      <c r="A397" s="6">
        <f t="shared" si="30"/>
        <v>11.753333333333334</v>
      </c>
      <c r="B397">
        <v>705.2</v>
      </c>
      <c r="C397" s="2">
        <v>2.0833333333332899E-3</v>
      </c>
      <c r="D397" s="2">
        <f t="shared" si="31"/>
        <v>21.555000000000003</v>
      </c>
      <c r="E397" s="6">
        <f t="shared" si="32"/>
        <v>17.732713586442355</v>
      </c>
      <c r="F397" s="2">
        <f t="shared" si="33"/>
        <v>3.7801355931261845E-3</v>
      </c>
      <c r="G397" s="10">
        <f t="shared" si="34"/>
        <v>-5.5779953987965936</v>
      </c>
    </row>
    <row r="398" spans="1:7">
      <c r="A398" s="6">
        <f t="shared" si="30"/>
        <v>11.875</v>
      </c>
      <c r="B398">
        <v>712.5</v>
      </c>
      <c r="C398" s="2">
        <v>1.04166666666664E-3</v>
      </c>
      <c r="D398" s="2">
        <f t="shared" si="31"/>
        <v>21.577500000000001</v>
      </c>
      <c r="E398" s="6">
        <f t="shared" si="32"/>
        <v>17.747938557710103</v>
      </c>
      <c r="F398" s="2">
        <f t="shared" si="33"/>
        <v>2.9248001286459146E-3</v>
      </c>
      <c r="G398" s="10">
        <f t="shared" si="34"/>
        <v>-5.8345291327199273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31% 60C1</vt:lpstr>
      <vt:lpstr>31% 60C2</vt:lpstr>
      <vt:lpstr>31% 80C1</vt:lpstr>
      <vt:lpstr>31% 80C2</vt:lpstr>
      <vt:lpstr>31% 100C1</vt:lpstr>
      <vt:lpstr>31% 100C2</vt:lpstr>
      <vt:lpstr>17% 60C2</vt:lpstr>
      <vt:lpstr>17% 80C2</vt:lpstr>
      <vt:lpstr>17% 100C2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Junmeng Cai</dc:creator>
  <cp:lastModifiedBy>Wahid, Ammar</cp:lastModifiedBy>
  <dcterms:created xsi:type="dcterms:W3CDTF">2015-04-09T10:48:50Z</dcterms:created>
  <dcterms:modified xsi:type="dcterms:W3CDTF">2016-09-01T13:32:17Z</dcterms:modified>
</cp:coreProperties>
</file>